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\ITA 69\"/>
    </mc:Choice>
  </mc:AlternateContent>
  <xr:revisionPtr revIDLastSave="0" documentId="13_ncr:1_{E3FF0D73-BDEF-44D3-9088-4A37834FFF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 (2)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26" i="1" l="1"/>
  <c r="D226" i="1"/>
  <c r="C226" i="1"/>
  <c r="D219" i="1"/>
  <c r="E219" i="1"/>
  <c r="C219" i="1"/>
  <c r="D211" i="1"/>
  <c r="E211" i="1"/>
  <c r="C211" i="1"/>
  <c r="E187" i="1"/>
  <c r="D187" i="1"/>
  <c r="C187" i="1"/>
  <c r="D179" i="1"/>
  <c r="E179" i="1"/>
  <c r="C179" i="1"/>
  <c r="D166" i="1"/>
  <c r="E166" i="1"/>
  <c r="C166" i="1"/>
  <c r="D128" i="1"/>
  <c r="E128" i="1"/>
  <c r="C128" i="1"/>
  <c r="E111" i="1"/>
  <c r="D111" i="1"/>
  <c r="C111" i="1"/>
  <c r="D100" i="1"/>
  <c r="E100" i="1"/>
  <c r="C100" i="1"/>
  <c r="D84" i="1"/>
  <c r="E84" i="1"/>
  <c r="C84" i="1"/>
  <c r="E56" i="1"/>
  <c r="D56" i="1"/>
  <c r="C56" i="1"/>
  <c r="E37" i="1"/>
  <c r="D37" i="1"/>
  <c r="C37" i="1"/>
</calcChain>
</file>

<file path=xl/sharedStrings.xml><?xml version="1.0" encoding="utf-8"?>
<sst xmlns="http://schemas.openxmlformats.org/spreadsheetml/2006/main" count="554" uniqueCount="164">
  <si>
    <t>สำนักปลัด</t>
  </si>
  <si>
    <t>∕</t>
  </si>
  <si>
    <t>ยังไม่ได้ดำเนินการ</t>
  </si>
  <si>
    <t>อยู่ระหว่างดำเนินการ</t>
  </si>
  <si>
    <t>ดำเนินการแล้วเสร็จ</t>
  </si>
  <si>
    <t>หมายเหตุ</t>
  </si>
  <si>
    <t>หน่วยดำเนินงาน</t>
  </si>
  <si>
    <t>ระยะเวลาดำเนินการ</t>
  </si>
  <si>
    <t>ผลการดำเนินงาน</t>
  </si>
  <si>
    <t>คงเหลือ(บาท)</t>
  </si>
  <si>
    <t>เบิกจ่าย(บาท)</t>
  </si>
  <si>
    <t>งบประมาณที่ตั้งไว้ (บาท)</t>
  </si>
  <si>
    <t>โครงการ/กิจกรรม</t>
  </si>
  <si>
    <t>ลำดับที่</t>
  </si>
  <si>
    <t>แผนงานบริหารงานทั่วไป งานบริหารทั่วไป</t>
  </si>
  <si>
    <t>6. ยุทธศาสตร์การพัฒนาการเมือง การปกครอง การบริหารจัดการองค์กร</t>
  </si>
  <si>
    <t>แผนงานการศาสนาวัฒนธรรมและนันทนาการ งานศาสนาวัฒนธรรมท้องถิ่น</t>
  </si>
  <si>
    <t>แผนงานการศึกษา งานระดับก่อนวัยเรียนและประถมศึกษา</t>
  </si>
  <si>
    <t>แผนงานงบกลาง งานงบกลาง</t>
  </si>
  <si>
    <t>3. ยุทธศาสตร์การพัฒนาสังคมและคุณภาพชีวิต</t>
  </si>
  <si>
    <t>กองช่าง</t>
  </si>
  <si>
    <t>แผนงานอุตสาหกรรมและการโยธา งานก่อสร้าง</t>
  </si>
  <si>
    <t>1. ยุทธศาสตร์การพัฒนาโครงสร้างพื้นฐาน</t>
  </si>
  <si>
    <t>โอนลดงบ</t>
  </si>
  <si>
    <t>รวม 1 โครงการ</t>
  </si>
  <si>
    <t>กองคลัง</t>
  </si>
  <si>
    <t>รวม 3 โครงการ</t>
  </si>
  <si>
    <t>รวม 4 โครงการ</t>
  </si>
  <si>
    <t>รายงานผลการดำเนินงานตามงบประมาณที่ได้รับและการเบิกจ่ายปีงบประมาณพ.ศ. 2568(ข้อมูล ณ วันที่ 30 กันยายน 2568)</t>
  </si>
  <si>
    <t>องค์การบริหารส่วนตำบลตลิ่งชัน</t>
  </si>
  <si>
    <t>ก่อสร้างถนน คสล.สายบ้านนายจรัญ-สนามกีฬา หมู่ที่ 1</t>
  </si>
  <si>
    <t>มิ.ย.68- ส.ค 68</t>
  </si>
  <si>
    <t>ก่อสร้างถนน คสล.สายป่ายาง หมู่ที่ 1</t>
  </si>
  <si>
    <t>หมู่ที่ 2</t>
  </si>
  <si>
    <t xml:space="preserve">ก่อสร้างถนน คสล.สายเลียบคูปลักเปลี้ยฝั่งตะวันออก(ช่วงที่ 1) </t>
  </si>
  <si>
    <t>ม.ค.68. - มี.ค.68</t>
  </si>
  <si>
    <t>ก่อสร้างถนน คสล.สายลุ่มขวัญข้าวคลองกลาย หมู่ที่ 2</t>
  </si>
  <si>
    <t>ก่อสร้างถนน คสล.สายบ้านนายสมบูรณ์-กำโหม หมู่ที่ 3</t>
  </si>
  <si>
    <t>ก่อสร้างถนน คสล.สายเลียบคลองแห้ง(บริเวณบ้านป้าเมียด-</t>
  </si>
  <si>
    <t>เขาดิน) หมู่ที่ 5</t>
  </si>
  <si>
    <t>ก่อสร้างถนน คสล.สายเขาดิน-ทุ่งข่า หมู่ที่ 5</t>
  </si>
  <si>
    <t>ก่อสร้างถนน คสล.สายสะพานสูง-ห้วยยูง หมู่ที่ 6</t>
  </si>
  <si>
    <t>ก่อสร้างถนน คสล.สายเขาซอ หมู่ที่ 7</t>
  </si>
  <si>
    <t>ก่อสร้างถนนน้ำล้น คสล.สายนายเกษม-คลองหวด หมู่ที่ 8</t>
  </si>
  <si>
    <t>กันเงินเบิกปี69</t>
  </si>
  <si>
    <t>ต.ค.68 - ก.ย.69</t>
  </si>
  <si>
    <t>ก่อสร้างถนน คสล.สายโกแต้ว-เขาเคี่ยม หมู่ที่ 9</t>
  </si>
  <si>
    <t>ก.ย.68 - พ.ย.68</t>
  </si>
  <si>
    <t>ก่อสร้างถนน คสล.สายเขาดิน-พรุโอน หมู่ที่ 9</t>
  </si>
  <si>
    <t>ก่อสร้างถนน คสล.สายบ้านนายพรชัย-แยกครูฉู หมู่ที่ 9</t>
  </si>
  <si>
    <t>ก่อสร้างท่อลอดเหลี่ยมถนนสายกำโหม-ปลักไม้แก่น หมู่ที่ 3</t>
  </si>
  <si>
    <t>ต.ค.68- ก.ย. 69</t>
  </si>
  <si>
    <t>ก่อสร้างผนังป้องกันตลิ่งแบบกล่องลวดตาข่ายริมคลองคูพม่า</t>
  </si>
  <si>
    <t>(คลองชาลี) หมู่ที่ 6</t>
  </si>
  <si>
    <t>ก่อสร้างรางระบายน้ำ คสล.รูปตัววี ถนนสายตลาดเสาร์-นาหวด</t>
  </si>
  <si>
    <t>บุกเบิกถนนสายบ้านนายณรงค์-ฉัตรชัย หมู่ที่ 4</t>
  </si>
  <si>
    <t>บุกเบิกถนนสายบ้านนายอุดร-บ้านนายจรินทร์ หมู่ที่ 6</t>
  </si>
  <si>
    <t>ก่อสร้างลานกีฬาประจำหมู่บ้าน(บ้านเขาซอ) หมู่ที่ 7</t>
  </si>
  <si>
    <t>รวม 19 โครงการ</t>
  </si>
  <si>
    <t>2. ยุทธศาสตร์การพัฒนาด้านเศรษฐกิจ</t>
  </si>
  <si>
    <t>แผนงานการเกษตร งานส่งเสริมการเกษตร</t>
  </si>
  <si>
    <t>โครงการอบรมส่งเสริมและพัฒนาการผลิตทุเรียนภายใต้</t>
  </si>
  <si>
    <t xml:space="preserve">ระบบ GAP </t>
  </si>
  <si>
    <t>-</t>
  </si>
  <si>
    <t>โครงการอบรมส่งเสริมและพัฒนาการเลี้ยงโคขุน</t>
  </si>
  <si>
    <t>รวม 2 โครงการ</t>
  </si>
  <si>
    <t>แผนงานรักษาความสงบภายใน งานป้องกันและบรรเทาสาธารณภัย</t>
  </si>
  <si>
    <t>ป้องกันและบรรเทาสาธารณภัย</t>
  </si>
  <si>
    <t>ต.ค.67- ก.ย. 68</t>
  </si>
  <si>
    <t>ป้องกันและลดอุเหตุบนท้องถนน</t>
  </si>
  <si>
    <t>ธ.ค.67-ม.ค.68</t>
  </si>
  <si>
    <t>ฝึกอบรม/ทบทวน อปพร.</t>
  </si>
  <si>
    <t>วัคซีนเด็กจมน้ำ</t>
  </si>
  <si>
    <t>ป้องกันเด็กติดในรถยนต์</t>
  </si>
  <si>
    <t>ฝึกอบรม 1 ตำบล 1 หน่วยกู้ชีพกู้ภัย(OTOS)</t>
  </si>
  <si>
    <t>สงเคราะห์เบี้ยยังชีพผู้ป่วเอดส์</t>
  </si>
  <si>
    <t>สงเคราห์เบี้ยยังชีพผู้สูงอายุ</t>
  </si>
  <si>
    <t>สงเคราะห์เบี้ยยังชีพผู้พิการ</t>
  </si>
  <si>
    <t>จัดการแข่งขันฟุตบอลตลิ่งชันคัพและกีฬาพื้นบ้าน</t>
  </si>
  <si>
    <t>แผนงานการศาสนา วัฒนธรรมและนันทนาการ งานกีฬาและนันทนาการ</t>
  </si>
  <si>
    <t>เม.ย.-พ.ค.68</t>
  </si>
  <si>
    <t>สนับสนุนงบประมาณการแข่งขันกีฬา-กรีฑา ต้านยาเสพติด</t>
  </si>
  <si>
    <t>มิ.ย.-ก.ค.68</t>
  </si>
  <si>
    <t>สนับสนุนงบประมาณการแข่งขันกีฬา-กรีฑา นักเรียน นักศึกษา</t>
  </si>
  <si>
    <t>และประชาชน</t>
  </si>
  <si>
    <t>แผนงานเสริมสร้างความเข้มแข็ง งานส่งเสริมและสนับสนุนความเข้มแข็งชุมชน</t>
  </si>
  <si>
    <t>รณรงค์ ประชาสัมพันธ์ข้อมูลข่าวสารด้านยาเสพติ อาชญากรรม</t>
  </si>
  <si>
    <t>อุบัติเหต</t>
  </si>
  <si>
    <t>ส่งเสริม สนับสนุนและพัฒนาคนพิการ</t>
  </si>
  <si>
    <t>โอนลด</t>
  </si>
  <si>
    <t>ส่งเสริม สนับสนุนและพัฒนาผู้สูงอายุ</t>
  </si>
  <si>
    <t>ส่งเสริม สนับสนุนและพัฒนาสตรี</t>
  </si>
  <si>
    <t>4. ยุทธศาสตร์การพัฒนาด้านการศึกษา ศาสนา วัฒนธรรมและนันทนาการ</t>
  </si>
  <si>
    <t>จัดกิจกรรมต่าง ๆ ของศูนย์พัฒนาเด็กเล็ก</t>
  </si>
  <si>
    <t>อาหารกลางวันเด็กนักเรียนโรงเรียนวัดจันทาราม</t>
  </si>
  <si>
    <t>อาหารกลางวันเด็กนักเรียนโรงเรียนบ้านหน้าเขาวัด</t>
  </si>
  <si>
    <t>อาหารกลางวันเด็กนักเรียนโรงเรียนวัดปลักปลา</t>
  </si>
  <si>
    <t>อาหารกลางวันเด็กนักเรียนโรงเรียนบ้านปากเจา</t>
  </si>
  <si>
    <t>869000</t>
  </si>
  <si>
    <t>อาหารกลางวันเด็กนักเรียนโรงเรียนบ้านหนองหว้า</t>
  </si>
  <si>
    <t>โครงการสนับสนุนค่าใช้จ่ายการบริหารสถานศึกษา</t>
  </si>
  <si>
    <t>โครงการพัฒนาสู่ความเป็นเลิศทางวิชาการ</t>
  </si>
  <si>
    <t>โครงการอบรมปรับปรุงหลักสูตรสถานศึกษาปฐมวัย</t>
  </si>
  <si>
    <t>รวม 9 โครงการ</t>
  </si>
  <si>
    <t>โครงการจัดงานประเพณีต่าง ๆ</t>
  </si>
  <si>
    <t>สนับสนุนงบประมาณโครงการส่งเสริมงานประเพณีเทศกาล</t>
  </si>
  <si>
    <t>เดือนสิบ</t>
  </si>
  <si>
    <t>ต.ค.67</t>
  </si>
  <si>
    <t>สนับสนุนงบประมาณโครงการส่งเสริมงานประเพณีมาฆบูชา</t>
  </si>
  <si>
    <t>แห่ผ้าขึ้นธาตุ</t>
  </si>
  <si>
    <t>ก.พ.68</t>
  </si>
  <si>
    <t>สนับสนุนงบประมาณโครงการกิจกรรมเฉลิมพระเกียรติ</t>
  </si>
  <si>
    <t>พระนางเจ้าสิริกิติ์ พระบรมราชชนนีพันปีหลวง เนื่องใน</t>
  </si>
  <si>
    <t>วันเฉลิมพระชนมพรรษา 12 สิงหาคม ประจำปี 2568</t>
  </si>
  <si>
    <t>ส.ค.68</t>
  </si>
  <si>
    <t>สนับสนุนงบประมาณโครงการกิจกรรมน้อมรำลึกเนื่องใน</t>
  </si>
  <si>
    <t>วันคล้ายวันเสด็จสวรรคต พระบาทสมเด็จพระจุลจอมเกล้า</t>
  </si>
  <si>
    <t>เจ้าอยู่หัว 23 ตุลาคม 2568</t>
  </si>
  <si>
    <t>สนับสนุนงบประมาณโครงการจัดงานรัฐพิธีเฉลิมพระเกียรติ</t>
  </si>
  <si>
    <t>เนื่องมหามงคลเฉลิมพระชนมพรรษา สมเด็จพระนางเจ้าฯ</t>
  </si>
  <si>
    <t>พระบรมราชินี 3 มิถุนายน ประจำปีงบประมาณ 2568</t>
  </si>
  <si>
    <t>มิ.ย.68</t>
  </si>
  <si>
    <t>พระบาทสมเด็จพระเจ้าอยู่หัว เนื่องในโอกาสวันเฉลิม</t>
  </si>
  <si>
    <t>ก.ค.68</t>
  </si>
  <si>
    <t>สนับสนุนงบประมาณโครงการจัดงกิจกรรมเนื่องใน</t>
  </si>
  <si>
    <t>วันพ่อแห่งชาติ 5 ธันวาคม ประจำปีงบประมาณ 2568</t>
  </si>
  <si>
    <t>พระชนมพรรษา 28 กรกฎาคม 2568</t>
  </si>
  <si>
    <t>รวม 8 โคงการ</t>
  </si>
  <si>
    <t>5. ยุทธศาสตร์การพัฒนาด้านสาธารณสุข</t>
  </si>
  <si>
    <t>แผนงานสาธารณสุข งานบริการสาธารณสุขและงานสาธารณสุขอื่น</t>
  </si>
  <si>
    <t>โครงการบริหารจัดการระบบการแพทย์ฉุกเฉิน</t>
  </si>
  <si>
    <t>โครงการสัตว์ปลอดโรคคนปลอดภัยจากโรคพิษสุนัขบ้า</t>
  </si>
  <si>
    <t xml:space="preserve">โครงการป้องกันกำจัดโรคต่าง ๆ </t>
  </si>
  <si>
    <t>โครงการอบรมและพัฒนาจัดการขยะชุมชน</t>
  </si>
  <si>
    <t>สนับสนุนงบประมาณโครงการพระราชดำริด้านสาธารณสุข</t>
  </si>
  <si>
    <t>โอนลด38,000</t>
  </si>
  <si>
    <t>โอนลด71,000</t>
  </si>
  <si>
    <t xml:space="preserve"> มี.ค. 68</t>
  </si>
  <si>
    <t>รวม 5 โคงการ</t>
  </si>
  <si>
    <t>สมทบกองทุนหลักประกันสุขภาพตำบลตลิ่งชัน</t>
  </si>
  <si>
    <t>ธ.ค 67</t>
  </si>
  <si>
    <t>โครงการส่งเสริมประชาสัมพันธ์ด้านข้อมูลข่าวสาร</t>
  </si>
  <si>
    <t>โครงการให้บริการจัดเก็บภาษีนอกสถานที่</t>
  </si>
  <si>
    <t>โครงการจัดประชุมประชาคมเพื่อจัดทำแผนพัฒนาท้องถิ่น</t>
  </si>
  <si>
    <t>โครงการสนับสนุนงบประมาณในการดำเนินงานโครงการ</t>
  </si>
  <si>
    <t>บริหารจัดการศูนย์ปฏิบัติการร่วมในการช่วยเหลือประชาชน</t>
  </si>
  <si>
    <t>ของ อปท.ท่าศาลา</t>
  </si>
  <si>
    <t>โครงการจัดการเลือกตั้ง</t>
  </si>
  <si>
    <t>โอนเพิ่ม 130,000</t>
  </si>
  <si>
    <t>โครงการจัดทำแผนที่ภาษีและทะเบียนทรัพย์สิน</t>
  </si>
  <si>
    <t>โครงการอบรมและการดูงานเพิ่มประสิทธิภาพการปฏิบัติงาน</t>
  </si>
  <si>
    <t>ของผู้บริหาร สมาชิกสภาท้องถิ่น พนักงานส่วนตำบล พนักงาน</t>
  </si>
  <si>
    <t>ครู อบต.และพนักงานจ้างองค์การบริหารส่วนตำบล 2568</t>
  </si>
  <si>
    <t>รวม 7 โครงการ</t>
  </si>
  <si>
    <t>7. ยุทธศาสตร์การพัฒนาด้านทรัพยากรธรรมชาติ สิ่งแวดล้อม และการท่องเที่ยว</t>
  </si>
  <si>
    <t>โครงการอนุรักษ์ฟื้นฟู สิ่งแวดล้อมและทรัพยากรธรรมชาติ</t>
  </si>
  <si>
    <t>โครงการส่งเสริมการท่องเที่ยว</t>
  </si>
  <si>
    <t>ปัญหาและอุปสรรค</t>
  </si>
  <si>
    <t>ข้อเสนอแนะ</t>
  </si>
  <si>
    <t>1.กำหนดห้วงระยะเวลาให้สำนัก/กอง รายงานผลการดำเนินงานโครงการ/กิจกรรมในข้อบัญญัติงบประมาณรายจ่ายประจำปีอย่างต่อเนื่องตามที่กำหนดไว้ในแผนดำเนินงาน เพื่อติดตามความก้าวหน้า</t>
  </si>
  <si>
    <t>2.ผู้บริหารต้องเร่งรัดกำกับดูแลให้มีการดำเนินโครงการในห้วงระยะเวลาตามแผนดำเนินงาน</t>
  </si>
  <si>
    <t>จากการติดตามและประเมินผลแผนพัฒนาท้องถิ่น คณะกรรมการติดตามและประเมินผลแผนพัฒนาองค์การบริหารส่วนตำบลตลิ่งชัน มีข้อเสนอแนะคือด้านการจัดทำแผนพัฒนาท้องถิ่นบางยุทธศาสตร์</t>
  </si>
  <si>
    <t>ควรเพิ่มโครงการอีก ด้านการจัดทำงบประมาณเมื่อมีการอนุมัติงบประมาณแล้วควรดำเนินการจัดทำโครงการให้ครบตามที่ได้รับการอนุมัติงบประมาณ และในการจัดซื้อจัดจ้างโครงการต่าง ๆ ตามแผนพัฒนา</t>
  </si>
  <si>
    <t>ท้องถิ่น ควรดำเนินการให้ทันในปีงบประมาณนั้น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</si>
</sst>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Calibri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49" fontId="1" fillId="0" borderId="1" xfId="0" applyNumberFormat="1" applyFont="1" applyBorder="1" applyAlignment="1">
      <alignment horizontal="center"/>
    </xf>
    <xf numFmtId="0" fontId="1" fillId="0" borderId="8" xfId="0" applyFont="1" applyBorder="1"/>
    <xf numFmtId="3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12" xfId="0" applyFont="1" applyBorder="1"/>
    <xf numFmtId="3" fontId="1" fillId="0" borderId="12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4" xfId="0" applyFont="1" applyBorder="1"/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17" fontId="1" fillId="0" borderId="12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1" fillId="0" borderId="10" xfId="0" applyFont="1" applyBorder="1"/>
    <xf numFmtId="49" fontId="1" fillId="0" borderId="4" xfId="0" applyNumberFormat="1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87" fontId="1" fillId="0" borderId="1" xfId="1" applyNumberFormat="1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1" fillId="0" borderId="12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5" xfId="0" applyFont="1" applyBorder="1"/>
    <xf numFmtId="187" fontId="1" fillId="0" borderId="8" xfId="1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187" fontId="1" fillId="0" borderId="12" xfId="1" applyNumberFormat="1" applyFont="1" applyBorder="1" applyAlignment="1">
      <alignment horizontal="center"/>
    </xf>
    <xf numFmtId="0" fontId="7" fillId="0" borderId="4" xfId="0" applyFont="1" applyBorder="1"/>
    <xf numFmtId="0" fontId="2" fillId="0" borderId="6" xfId="0" applyFont="1" applyBorder="1" applyAlignment="1">
      <alignment horizontal="center"/>
    </xf>
    <xf numFmtId="187" fontId="1" fillId="0" borderId="6" xfId="1" applyNumberFormat="1" applyFont="1" applyBorder="1" applyAlignment="1">
      <alignment horizontal="center"/>
    </xf>
    <xf numFmtId="187" fontId="1" fillId="0" borderId="1" xfId="0" applyNumberFormat="1" applyFont="1" applyBorder="1" applyAlignment="1">
      <alignment horizontal="center"/>
    </xf>
    <xf numFmtId="187" fontId="1" fillId="0" borderId="0" xfId="0" applyNumberFormat="1" applyFont="1" applyBorder="1" applyAlignment="1">
      <alignment horizontal="center"/>
    </xf>
    <xf numFmtId="17" fontId="1" fillId="0" borderId="8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17" fontId="1" fillId="0" borderId="0" xfId="0" applyNumberFormat="1" applyFont="1" applyBorder="1" applyAlignment="1">
      <alignment horizontal="center"/>
    </xf>
    <xf numFmtId="17" fontId="1" fillId="0" borderId="6" xfId="0" applyNumberFormat="1" applyFont="1" applyBorder="1" applyAlignment="1">
      <alignment horizontal="center"/>
    </xf>
    <xf numFmtId="0" fontId="1" fillId="0" borderId="7" xfId="0" applyFont="1" applyBorder="1"/>
    <xf numFmtId="43" fontId="1" fillId="0" borderId="1" xfId="1" applyFont="1" applyBorder="1" applyAlignment="1">
      <alignment horizontal="center"/>
    </xf>
    <xf numFmtId="17" fontId="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1" fillId="0" borderId="4" xfId="0" quotePrefix="1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9"/>
  <sheetViews>
    <sheetView tabSelected="1" workbookViewId="0">
      <selection activeCell="I229" sqref="I229"/>
    </sheetView>
  </sheetViews>
  <sheetFormatPr defaultColWidth="9" defaultRowHeight="21" x14ac:dyDescent="0.6"/>
  <cols>
    <col min="1" max="1" width="4.19921875" style="1" customWidth="1"/>
    <col min="2" max="2" width="38.69921875" style="1" customWidth="1"/>
    <col min="3" max="3" width="9.3984375" style="1" customWidth="1"/>
    <col min="4" max="4" width="10.09765625" style="1" customWidth="1"/>
    <col min="5" max="5" width="8.3984375" style="1" customWidth="1"/>
    <col min="6" max="6" width="7.59765625" style="1" customWidth="1"/>
    <col min="7" max="7" width="8.19921875" style="1" customWidth="1"/>
    <col min="8" max="8" width="7.19921875" style="1" customWidth="1"/>
    <col min="9" max="9" width="13" style="1" customWidth="1"/>
    <col min="10" max="10" width="7.69921875" style="1" customWidth="1"/>
    <col min="11" max="11" width="11.3984375" style="1" customWidth="1"/>
    <col min="12" max="16384" width="9" style="1"/>
  </cols>
  <sheetData>
    <row r="1" spans="1:11" x14ac:dyDescent="0.6">
      <c r="A1" s="130" t="s">
        <v>28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1:11" x14ac:dyDescent="0.6">
      <c r="A2" s="130" t="s">
        <v>29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</row>
    <row r="3" spans="1:11" x14ac:dyDescent="0.6">
      <c r="A3" s="7" t="s">
        <v>22</v>
      </c>
      <c r="B3" s="7"/>
      <c r="C3" s="7"/>
      <c r="D3" s="7"/>
      <c r="E3" s="7"/>
      <c r="F3" s="7"/>
      <c r="G3" s="7"/>
      <c r="H3" s="7"/>
      <c r="I3" s="7"/>
      <c r="J3" s="7"/>
    </row>
    <row r="4" spans="1:11" x14ac:dyDescent="0.6">
      <c r="A4" s="7"/>
      <c r="B4" s="7" t="s">
        <v>21</v>
      </c>
      <c r="C4" s="7"/>
      <c r="D4" s="7"/>
      <c r="E4" s="7"/>
      <c r="F4" s="7"/>
      <c r="G4" s="7"/>
      <c r="H4" s="7"/>
      <c r="I4" s="7"/>
      <c r="J4" s="7"/>
    </row>
    <row r="5" spans="1:11" ht="18.75" customHeight="1" x14ac:dyDescent="0.6">
      <c r="A5" s="114" t="s">
        <v>13</v>
      </c>
      <c r="B5" s="117" t="s">
        <v>12</v>
      </c>
      <c r="C5" s="114" t="s">
        <v>11</v>
      </c>
      <c r="D5" s="114" t="s">
        <v>10</v>
      </c>
      <c r="E5" s="114" t="s">
        <v>9</v>
      </c>
      <c r="F5" s="121" t="s">
        <v>8</v>
      </c>
      <c r="G5" s="121"/>
      <c r="H5" s="121"/>
      <c r="I5" s="114" t="s">
        <v>7</v>
      </c>
      <c r="J5" s="114" t="s">
        <v>6</v>
      </c>
      <c r="K5" s="114" t="s">
        <v>5</v>
      </c>
    </row>
    <row r="6" spans="1:11" x14ac:dyDescent="0.6">
      <c r="A6" s="115"/>
      <c r="B6" s="118"/>
      <c r="C6" s="115"/>
      <c r="D6" s="115"/>
      <c r="E6" s="115"/>
      <c r="F6" s="126" t="s">
        <v>4</v>
      </c>
      <c r="G6" s="123" t="s">
        <v>3</v>
      </c>
      <c r="H6" s="128" t="s">
        <v>2</v>
      </c>
      <c r="I6" s="115"/>
      <c r="J6" s="115"/>
      <c r="K6" s="115"/>
    </row>
    <row r="7" spans="1:11" x14ac:dyDescent="0.6">
      <c r="A7" s="116"/>
      <c r="B7" s="119"/>
      <c r="C7" s="116"/>
      <c r="D7" s="116"/>
      <c r="E7" s="116"/>
      <c r="F7" s="127"/>
      <c r="G7" s="124"/>
      <c r="H7" s="129"/>
      <c r="I7" s="116"/>
      <c r="J7" s="116"/>
      <c r="K7" s="116"/>
    </row>
    <row r="8" spans="1:11" x14ac:dyDescent="0.6">
      <c r="A8" s="3">
        <v>1</v>
      </c>
      <c r="B8" s="2" t="s">
        <v>30</v>
      </c>
      <c r="C8" s="11">
        <v>499000</v>
      </c>
      <c r="D8" s="40">
        <v>490000</v>
      </c>
      <c r="E8" s="74">
        <v>9000</v>
      </c>
      <c r="F8" s="44" t="s">
        <v>1</v>
      </c>
      <c r="G8" s="43"/>
      <c r="H8" s="37"/>
      <c r="I8" s="6" t="s">
        <v>31</v>
      </c>
      <c r="J8" s="41" t="s">
        <v>20</v>
      </c>
      <c r="K8" s="2"/>
    </row>
    <row r="9" spans="1:11" x14ac:dyDescent="0.6">
      <c r="A9" s="3">
        <v>2</v>
      </c>
      <c r="B9" s="2" t="s">
        <v>32</v>
      </c>
      <c r="C9" s="11">
        <v>499500</v>
      </c>
      <c r="D9" s="6">
        <v>499000</v>
      </c>
      <c r="E9" s="62">
        <v>500</v>
      </c>
      <c r="F9" s="4" t="s">
        <v>1</v>
      </c>
      <c r="G9" s="37"/>
      <c r="H9" s="2"/>
      <c r="I9" s="6" t="s">
        <v>31</v>
      </c>
      <c r="J9" s="3" t="s">
        <v>20</v>
      </c>
      <c r="K9" s="2"/>
    </row>
    <row r="10" spans="1:11" x14ac:dyDescent="0.6">
      <c r="A10" s="19">
        <v>3</v>
      </c>
      <c r="B10" s="20" t="s">
        <v>34</v>
      </c>
      <c r="C10" s="22"/>
      <c r="D10" s="75"/>
      <c r="E10" s="19"/>
      <c r="F10" s="59"/>
      <c r="G10" s="21"/>
      <c r="H10" s="20"/>
      <c r="I10" s="32"/>
      <c r="J10" s="19"/>
      <c r="K10" s="20"/>
    </row>
    <row r="11" spans="1:11" x14ac:dyDescent="0.6">
      <c r="A11" s="26"/>
      <c r="B11" s="14" t="s">
        <v>33</v>
      </c>
      <c r="C11" s="47">
        <v>499500</v>
      </c>
      <c r="D11" s="48">
        <v>499000</v>
      </c>
      <c r="E11" s="26">
        <v>500</v>
      </c>
      <c r="F11" s="60" t="s">
        <v>1</v>
      </c>
      <c r="G11" s="14"/>
      <c r="H11" s="14"/>
      <c r="I11" s="30" t="s">
        <v>35</v>
      </c>
      <c r="J11" s="34" t="s">
        <v>20</v>
      </c>
      <c r="K11" s="14"/>
    </row>
    <row r="12" spans="1:11" x14ac:dyDescent="0.6">
      <c r="A12" s="3">
        <v>4</v>
      </c>
      <c r="B12" s="2" t="s">
        <v>36</v>
      </c>
      <c r="C12" s="6">
        <v>499500</v>
      </c>
      <c r="D12" s="6">
        <v>499000</v>
      </c>
      <c r="E12" s="62">
        <v>500</v>
      </c>
      <c r="F12" s="4" t="s">
        <v>1</v>
      </c>
      <c r="G12" s="76"/>
      <c r="H12" s="2"/>
      <c r="I12" s="6" t="s">
        <v>31</v>
      </c>
      <c r="J12" s="3" t="s">
        <v>20</v>
      </c>
      <c r="K12" s="36"/>
    </row>
    <row r="13" spans="1:11" x14ac:dyDescent="0.6">
      <c r="A13" s="26">
        <v>5</v>
      </c>
      <c r="B13" s="14" t="s">
        <v>37</v>
      </c>
      <c r="C13" s="49">
        <v>499500</v>
      </c>
      <c r="D13" s="50">
        <v>499000</v>
      </c>
      <c r="E13" s="25">
        <v>500</v>
      </c>
      <c r="F13" s="61" t="s">
        <v>1</v>
      </c>
      <c r="G13" s="14"/>
      <c r="H13" s="13"/>
      <c r="I13" s="6" t="s">
        <v>31</v>
      </c>
      <c r="J13" s="26" t="s">
        <v>20</v>
      </c>
      <c r="K13" s="14"/>
    </row>
    <row r="14" spans="1:11" x14ac:dyDescent="0.6">
      <c r="A14" s="19">
        <v>6</v>
      </c>
      <c r="B14" s="20" t="s">
        <v>38</v>
      </c>
      <c r="C14" s="77"/>
      <c r="D14" s="78"/>
      <c r="E14" s="29"/>
      <c r="F14" s="59"/>
      <c r="G14" s="20"/>
      <c r="H14" s="18"/>
      <c r="I14" s="23"/>
      <c r="J14" s="19"/>
      <c r="K14" s="18"/>
    </row>
    <row r="15" spans="1:11" x14ac:dyDescent="0.6">
      <c r="A15" s="26"/>
      <c r="B15" s="14" t="s">
        <v>39</v>
      </c>
      <c r="C15" s="47">
        <v>499500</v>
      </c>
      <c r="D15" s="35">
        <v>499000</v>
      </c>
      <c r="E15" s="25">
        <v>500</v>
      </c>
      <c r="F15" s="61" t="s">
        <v>1</v>
      </c>
      <c r="G15" s="14"/>
      <c r="H15" s="14"/>
      <c r="I15" s="35" t="s">
        <v>31</v>
      </c>
      <c r="J15" s="26" t="s">
        <v>20</v>
      </c>
      <c r="K15" s="13"/>
    </row>
    <row r="16" spans="1:11" x14ac:dyDescent="0.6">
      <c r="A16" s="3">
        <v>7</v>
      </c>
      <c r="B16" s="37" t="s">
        <v>40</v>
      </c>
      <c r="C16" s="6">
        <v>499500</v>
      </c>
      <c r="D16" s="11">
        <v>499000</v>
      </c>
      <c r="E16" s="6">
        <v>500</v>
      </c>
      <c r="F16" s="4" t="s">
        <v>1</v>
      </c>
      <c r="G16" s="2"/>
      <c r="H16" s="2"/>
      <c r="I16" s="30" t="s">
        <v>35</v>
      </c>
      <c r="J16" s="3" t="s">
        <v>20</v>
      </c>
      <c r="K16" s="36"/>
    </row>
    <row r="17" spans="1:11" x14ac:dyDescent="0.6">
      <c r="A17" s="3">
        <v>8</v>
      </c>
      <c r="B17" s="37" t="s">
        <v>41</v>
      </c>
      <c r="C17" s="6">
        <v>499500</v>
      </c>
      <c r="D17" s="6">
        <v>499000</v>
      </c>
      <c r="E17" s="38">
        <v>500</v>
      </c>
      <c r="F17" s="4" t="s">
        <v>1</v>
      </c>
      <c r="G17" s="2"/>
      <c r="H17" s="2"/>
      <c r="I17" s="30" t="s">
        <v>35</v>
      </c>
      <c r="J17" s="3" t="s">
        <v>20</v>
      </c>
      <c r="K17" s="36"/>
    </row>
    <row r="18" spans="1:11" x14ac:dyDescent="0.6">
      <c r="A18" s="3">
        <v>9</v>
      </c>
      <c r="B18" s="37" t="s">
        <v>42</v>
      </c>
      <c r="C18" s="6">
        <v>499500</v>
      </c>
      <c r="D18" s="6">
        <v>499000</v>
      </c>
      <c r="E18" s="3">
        <v>500</v>
      </c>
      <c r="F18" s="79" t="s">
        <v>1</v>
      </c>
      <c r="G18" s="79"/>
      <c r="H18" s="2"/>
      <c r="I18" s="30" t="s">
        <v>35</v>
      </c>
      <c r="J18" s="3" t="s">
        <v>20</v>
      </c>
      <c r="K18" s="80"/>
    </row>
    <row r="19" spans="1:11" x14ac:dyDescent="0.6">
      <c r="A19" s="26">
        <v>10</v>
      </c>
      <c r="B19" s="37" t="s">
        <v>43</v>
      </c>
      <c r="C19" s="6">
        <v>499000</v>
      </c>
      <c r="D19" s="35">
        <v>0</v>
      </c>
      <c r="E19" s="81">
        <v>499000</v>
      </c>
      <c r="F19" s="46"/>
      <c r="G19" s="14"/>
      <c r="H19" s="61" t="s">
        <v>1</v>
      </c>
      <c r="I19" s="29" t="s">
        <v>45</v>
      </c>
      <c r="J19" s="26" t="s">
        <v>20</v>
      </c>
      <c r="K19" s="80" t="s">
        <v>44</v>
      </c>
    </row>
    <row r="20" spans="1:11" x14ac:dyDescent="0.6">
      <c r="A20" s="3">
        <v>11</v>
      </c>
      <c r="B20" s="37" t="s">
        <v>46</v>
      </c>
      <c r="C20" s="6">
        <v>354000</v>
      </c>
      <c r="D20" s="6">
        <v>353000</v>
      </c>
      <c r="E20" s="11">
        <v>1000</v>
      </c>
      <c r="F20" s="4" t="s">
        <v>1</v>
      </c>
      <c r="G20" s="2"/>
      <c r="H20" s="36"/>
      <c r="I20" s="3" t="s">
        <v>47</v>
      </c>
      <c r="J20" s="3" t="s">
        <v>20</v>
      </c>
      <c r="K20" s="36"/>
    </row>
    <row r="21" spans="1:11" x14ac:dyDescent="0.6">
      <c r="A21" s="3">
        <v>12</v>
      </c>
      <c r="B21" s="37" t="s">
        <v>48</v>
      </c>
      <c r="C21" s="6">
        <v>499500</v>
      </c>
      <c r="D21" s="23">
        <v>499000</v>
      </c>
      <c r="E21" s="29">
        <v>500</v>
      </c>
      <c r="F21" s="28" t="s">
        <v>1</v>
      </c>
      <c r="G21" s="21"/>
      <c r="H21" s="20"/>
      <c r="I21" s="35" t="s">
        <v>31</v>
      </c>
      <c r="J21" s="19" t="s">
        <v>20</v>
      </c>
      <c r="K21" s="20"/>
    </row>
    <row r="22" spans="1:11" x14ac:dyDescent="0.6">
      <c r="A22" s="3">
        <v>13</v>
      </c>
      <c r="B22" s="37" t="s">
        <v>49</v>
      </c>
      <c r="C22" s="6">
        <v>499500</v>
      </c>
      <c r="D22" s="6">
        <v>499000</v>
      </c>
      <c r="E22" s="3">
        <v>500</v>
      </c>
      <c r="F22" s="4"/>
      <c r="G22" s="4" t="s">
        <v>1</v>
      </c>
      <c r="H22" s="2"/>
      <c r="I22" s="35" t="s">
        <v>31</v>
      </c>
      <c r="J22" s="3" t="s">
        <v>20</v>
      </c>
      <c r="K22" s="2"/>
    </row>
    <row r="23" spans="1:11" x14ac:dyDescent="0.6">
      <c r="A23" s="54"/>
      <c r="B23" s="55"/>
      <c r="C23" s="56"/>
      <c r="D23" s="56"/>
      <c r="E23" s="56"/>
      <c r="F23" s="54"/>
      <c r="G23" s="54"/>
      <c r="H23" s="54"/>
      <c r="I23" s="54"/>
      <c r="J23" s="54"/>
      <c r="K23" s="54"/>
    </row>
    <row r="24" spans="1:11" x14ac:dyDescent="0.6">
      <c r="A24" s="125">
        <v>2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</row>
    <row r="25" spans="1:11" x14ac:dyDescent="0.6">
      <c r="A25" s="54"/>
      <c r="B25" s="55"/>
      <c r="C25" s="56"/>
      <c r="D25" s="56"/>
      <c r="E25" s="56"/>
      <c r="F25" s="54"/>
      <c r="G25" s="54"/>
      <c r="H25" s="54"/>
      <c r="I25" s="54"/>
      <c r="J25" s="54"/>
      <c r="K25" s="54"/>
    </row>
    <row r="26" spans="1:11" x14ac:dyDescent="0.6">
      <c r="A26" s="114" t="s">
        <v>13</v>
      </c>
      <c r="B26" s="117" t="s">
        <v>12</v>
      </c>
      <c r="C26" s="114" t="s">
        <v>11</v>
      </c>
      <c r="D26" s="114" t="s">
        <v>10</v>
      </c>
      <c r="E26" s="114" t="s">
        <v>9</v>
      </c>
      <c r="F26" s="121" t="s">
        <v>8</v>
      </c>
      <c r="G26" s="121"/>
      <c r="H26" s="121"/>
      <c r="I26" s="114" t="s">
        <v>7</v>
      </c>
      <c r="J26" s="114" t="s">
        <v>6</v>
      </c>
      <c r="K26" s="114" t="s">
        <v>5</v>
      </c>
    </row>
    <row r="27" spans="1:11" x14ac:dyDescent="0.6">
      <c r="A27" s="115"/>
      <c r="B27" s="118"/>
      <c r="C27" s="115"/>
      <c r="D27" s="115"/>
      <c r="E27" s="115"/>
      <c r="F27" s="126" t="s">
        <v>4</v>
      </c>
      <c r="G27" s="123" t="s">
        <v>3</v>
      </c>
      <c r="H27" s="128" t="s">
        <v>2</v>
      </c>
      <c r="I27" s="115"/>
      <c r="J27" s="115"/>
      <c r="K27" s="115"/>
    </row>
    <row r="28" spans="1:11" x14ac:dyDescent="0.6">
      <c r="A28" s="116"/>
      <c r="B28" s="119"/>
      <c r="C28" s="116"/>
      <c r="D28" s="116"/>
      <c r="E28" s="116"/>
      <c r="F28" s="127"/>
      <c r="G28" s="124"/>
      <c r="H28" s="129"/>
      <c r="I28" s="116"/>
      <c r="J28" s="116"/>
      <c r="K28" s="116"/>
    </row>
    <row r="29" spans="1:11" x14ac:dyDescent="0.6">
      <c r="A29" s="3">
        <v>14</v>
      </c>
      <c r="B29" s="2" t="s">
        <v>50</v>
      </c>
      <c r="C29" s="11">
        <v>498000</v>
      </c>
      <c r="D29" s="40">
        <v>0</v>
      </c>
      <c r="E29" s="74">
        <v>498000</v>
      </c>
      <c r="F29" s="44"/>
      <c r="G29" s="4" t="s">
        <v>1</v>
      </c>
      <c r="H29" s="37"/>
      <c r="I29" s="6" t="s">
        <v>51</v>
      </c>
      <c r="J29" s="70" t="s">
        <v>20</v>
      </c>
      <c r="K29" s="80" t="s">
        <v>44</v>
      </c>
    </row>
    <row r="30" spans="1:11" x14ac:dyDescent="0.6">
      <c r="A30" s="19">
        <v>15</v>
      </c>
      <c r="B30" s="20" t="s">
        <v>52</v>
      </c>
      <c r="C30" s="22">
        <v>150000</v>
      </c>
      <c r="D30" s="23">
        <v>0</v>
      </c>
      <c r="E30" s="87">
        <v>150000</v>
      </c>
      <c r="F30" s="65"/>
      <c r="G30" s="65" t="s">
        <v>1</v>
      </c>
      <c r="H30" s="20"/>
      <c r="I30" s="23" t="s">
        <v>51</v>
      </c>
      <c r="J30" s="19" t="s">
        <v>20</v>
      </c>
      <c r="K30" s="88" t="s">
        <v>44</v>
      </c>
    </row>
    <row r="31" spans="1:11" x14ac:dyDescent="0.6">
      <c r="A31" s="15"/>
      <c r="B31" s="16" t="s">
        <v>53</v>
      </c>
      <c r="C31" s="84"/>
      <c r="D31" s="85"/>
      <c r="E31" s="15"/>
      <c r="F31" s="66"/>
      <c r="G31" s="54"/>
      <c r="H31" s="16"/>
      <c r="I31" s="86"/>
      <c r="J31" s="15"/>
      <c r="K31" s="16"/>
    </row>
    <row r="32" spans="1:11" x14ac:dyDescent="0.6">
      <c r="A32" s="19">
        <v>16</v>
      </c>
      <c r="B32" s="20" t="s">
        <v>54</v>
      </c>
      <c r="C32" s="23">
        <v>499000</v>
      </c>
      <c r="D32" s="23">
        <v>0</v>
      </c>
      <c r="E32" s="87">
        <v>499000</v>
      </c>
      <c r="F32" s="65"/>
      <c r="G32" s="65" t="s">
        <v>1</v>
      </c>
      <c r="H32" s="20"/>
      <c r="I32" s="23" t="s">
        <v>51</v>
      </c>
      <c r="J32" s="19" t="s">
        <v>20</v>
      </c>
      <c r="K32" s="88" t="s">
        <v>44</v>
      </c>
    </row>
    <row r="33" spans="1:11" x14ac:dyDescent="0.6">
      <c r="A33" s="26"/>
      <c r="B33" s="14"/>
      <c r="C33" s="49"/>
      <c r="D33" s="50"/>
      <c r="E33" s="25"/>
      <c r="F33" s="67"/>
      <c r="G33" s="14"/>
      <c r="H33" s="13"/>
      <c r="I33" s="35"/>
      <c r="J33" s="26"/>
      <c r="K33" s="14"/>
    </row>
    <row r="34" spans="1:11" x14ac:dyDescent="0.6">
      <c r="A34" s="19">
        <v>17</v>
      </c>
      <c r="B34" s="20" t="s">
        <v>55</v>
      </c>
      <c r="C34" s="47">
        <v>379000</v>
      </c>
      <c r="D34" s="35">
        <v>0</v>
      </c>
      <c r="E34" s="81">
        <v>379000</v>
      </c>
      <c r="F34" s="67"/>
      <c r="G34" s="67" t="s">
        <v>1</v>
      </c>
      <c r="H34" s="14"/>
      <c r="I34" s="6" t="s">
        <v>51</v>
      </c>
      <c r="J34" s="26" t="s">
        <v>20</v>
      </c>
      <c r="K34" s="88" t="s">
        <v>44</v>
      </c>
    </row>
    <row r="35" spans="1:11" x14ac:dyDescent="0.6">
      <c r="A35" s="3">
        <v>18</v>
      </c>
      <c r="B35" s="37" t="s">
        <v>56</v>
      </c>
      <c r="C35" s="6">
        <v>380000</v>
      </c>
      <c r="D35" s="11">
        <v>0</v>
      </c>
      <c r="E35" s="6">
        <v>380000</v>
      </c>
      <c r="F35" s="4"/>
      <c r="G35" s="4" t="s">
        <v>1</v>
      </c>
      <c r="H35" s="2"/>
      <c r="I35" s="6" t="s">
        <v>51</v>
      </c>
      <c r="J35" s="3" t="s">
        <v>20</v>
      </c>
      <c r="K35" s="88" t="s">
        <v>44</v>
      </c>
    </row>
    <row r="36" spans="1:11" x14ac:dyDescent="0.6">
      <c r="A36" s="3">
        <v>19</v>
      </c>
      <c r="B36" s="37" t="s">
        <v>57</v>
      </c>
      <c r="C36" s="6">
        <v>400000</v>
      </c>
      <c r="D36" s="6">
        <v>0</v>
      </c>
      <c r="E36" s="90">
        <v>400000</v>
      </c>
      <c r="F36" s="4"/>
      <c r="G36" s="4" t="s">
        <v>1</v>
      </c>
      <c r="H36" s="2"/>
      <c r="I36" s="6" t="s">
        <v>51</v>
      </c>
      <c r="J36" s="3" t="s">
        <v>20</v>
      </c>
      <c r="K36" s="88" t="s">
        <v>44</v>
      </c>
    </row>
    <row r="37" spans="1:11" x14ac:dyDescent="0.6">
      <c r="A37" s="3"/>
      <c r="B37" s="89" t="s">
        <v>58</v>
      </c>
      <c r="C37" s="6">
        <f>SUM(C8+C9+C11+C12+C13+C15+C16+C17+C18+C19+C20+C21+C22+C29+C30+C32+C34+C35+C36)</f>
        <v>8653000</v>
      </c>
      <c r="D37" s="6">
        <f>SUM(D8+D9+D11+D12+D13+D15+D16+D17+D18+D19+D20+D21+D22+D29+D30+D32+D34+D35+D36)</f>
        <v>5833000</v>
      </c>
      <c r="E37" s="91">
        <f>SUM(E8+E9+E11+E12+E13+E15+E16+E17+E18+E19+E20+E21+E22+E29+E30+E32+E34+E35+E36)</f>
        <v>2820000</v>
      </c>
      <c r="F37" s="4"/>
      <c r="G37" s="4"/>
      <c r="H37" s="2"/>
      <c r="I37" s="35"/>
      <c r="J37" s="3"/>
      <c r="K37" s="2"/>
    </row>
    <row r="38" spans="1:11" x14ac:dyDescent="0.6">
      <c r="A38" s="58"/>
      <c r="B38" s="82"/>
      <c r="C38" s="84"/>
      <c r="D38" s="84"/>
      <c r="E38" s="92"/>
      <c r="F38" s="57"/>
      <c r="G38" s="57"/>
      <c r="H38" s="54"/>
      <c r="I38" s="84"/>
      <c r="J38" s="58"/>
      <c r="K38" s="54"/>
    </row>
    <row r="39" spans="1:11" x14ac:dyDescent="0.6">
      <c r="A39" s="58"/>
      <c r="B39" s="82"/>
      <c r="C39" s="84"/>
      <c r="D39" s="84"/>
      <c r="E39" s="92"/>
      <c r="F39" s="57"/>
      <c r="G39" s="57"/>
      <c r="H39" s="54"/>
      <c r="I39" s="84"/>
      <c r="J39" s="58"/>
      <c r="K39" s="54"/>
    </row>
    <row r="40" spans="1:11" x14ac:dyDescent="0.6">
      <c r="A40" s="58"/>
      <c r="B40" s="82"/>
      <c r="C40" s="84"/>
      <c r="D40" s="84"/>
      <c r="E40" s="92"/>
      <c r="F40" s="57"/>
      <c r="G40" s="57"/>
      <c r="H40" s="54"/>
      <c r="I40" s="84"/>
      <c r="J40" s="58"/>
      <c r="K40" s="54"/>
    </row>
    <row r="41" spans="1:11" x14ac:dyDescent="0.6">
      <c r="A41" s="58"/>
      <c r="B41" s="82"/>
      <c r="C41" s="84"/>
      <c r="D41" s="84"/>
      <c r="E41" s="92"/>
      <c r="F41" s="57"/>
      <c r="G41" s="57"/>
      <c r="H41" s="54"/>
      <c r="I41" s="84"/>
      <c r="J41" s="58"/>
      <c r="K41" s="54"/>
    </row>
    <row r="42" spans="1:11" x14ac:dyDescent="0.6">
      <c r="A42" s="58"/>
      <c r="B42" s="82"/>
      <c r="C42" s="84"/>
      <c r="D42" s="84"/>
      <c r="E42" s="92"/>
      <c r="F42" s="57"/>
      <c r="G42" s="57"/>
      <c r="H42" s="54"/>
      <c r="I42" s="84"/>
      <c r="J42" s="58"/>
      <c r="K42" s="54"/>
    </row>
    <row r="43" spans="1:11" x14ac:dyDescent="0.6">
      <c r="A43" s="58"/>
      <c r="B43" s="82"/>
      <c r="C43" s="84"/>
      <c r="D43" s="84"/>
      <c r="E43" s="92"/>
      <c r="F43" s="57"/>
      <c r="G43" s="57"/>
      <c r="H43" s="54"/>
      <c r="I43" s="84"/>
      <c r="J43" s="58"/>
      <c r="K43" s="54"/>
    </row>
    <row r="44" spans="1:11" x14ac:dyDescent="0.6">
      <c r="A44" s="58"/>
      <c r="B44" s="82"/>
      <c r="C44" s="84"/>
      <c r="D44" s="84"/>
      <c r="E44" s="92"/>
      <c r="F44" s="57"/>
      <c r="G44" s="57"/>
      <c r="H44" s="54"/>
      <c r="I44" s="84"/>
      <c r="J44" s="58"/>
      <c r="K44" s="54"/>
    </row>
    <row r="45" spans="1:11" x14ac:dyDescent="0.6">
      <c r="A45" s="58"/>
      <c r="B45" s="82"/>
      <c r="C45" s="84"/>
      <c r="D45" s="84"/>
      <c r="E45" s="92"/>
      <c r="F45" s="57"/>
      <c r="G45" s="57"/>
      <c r="H45" s="54"/>
      <c r="I45" s="84"/>
      <c r="J45" s="58"/>
      <c r="K45" s="54"/>
    </row>
    <row r="46" spans="1:11" x14ac:dyDescent="0.6">
      <c r="A46" s="125">
        <v>3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</row>
    <row r="47" spans="1:11" x14ac:dyDescent="0.6">
      <c r="A47" s="7" t="s">
        <v>59</v>
      </c>
      <c r="B47" s="7"/>
      <c r="C47" s="7"/>
    </row>
    <row r="48" spans="1:11" x14ac:dyDescent="0.6">
      <c r="B48" s="7" t="s">
        <v>60</v>
      </c>
    </row>
    <row r="49" spans="1:11" x14ac:dyDescent="0.6">
      <c r="A49" s="114" t="s">
        <v>13</v>
      </c>
      <c r="B49" s="117" t="s">
        <v>12</v>
      </c>
      <c r="C49" s="114" t="s">
        <v>11</v>
      </c>
      <c r="D49" s="114" t="s">
        <v>10</v>
      </c>
      <c r="E49" s="114" t="s">
        <v>9</v>
      </c>
      <c r="F49" s="121" t="s">
        <v>8</v>
      </c>
      <c r="G49" s="121"/>
      <c r="H49" s="121"/>
      <c r="I49" s="114" t="s">
        <v>7</v>
      </c>
      <c r="J49" s="114" t="s">
        <v>6</v>
      </c>
      <c r="K49" s="114" t="s">
        <v>5</v>
      </c>
    </row>
    <row r="50" spans="1:11" x14ac:dyDescent="0.6">
      <c r="A50" s="115"/>
      <c r="B50" s="118"/>
      <c r="C50" s="115"/>
      <c r="D50" s="115"/>
      <c r="E50" s="115"/>
      <c r="F50" s="126" t="s">
        <v>4</v>
      </c>
      <c r="G50" s="123" t="s">
        <v>3</v>
      </c>
      <c r="H50" s="128" t="s">
        <v>2</v>
      </c>
      <c r="I50" s="115"/>
      <c r="J50" s="115"/>
      <c r="K50" s="115"/>
    </row>
    <row r="51" spans="1:11" x14ac:dyDescent="0.6">
      <c r="A51" s="116"/>
      <c r="B51" s="119"/>
      <c r="C51" s="116"/>
      <c r="D51" s="116"/>
      <c r="E51" s="116"/>
      <c r="F51" s="127"/>
      <c r="G51" s="124"/>
      <c r="H51" s="129"/>
      <c r="I51" s="116"/>
      <c r="J51" s="116"/>
      <c r="K51" s="116"/>
    </row>
    <row r="52" spans="1:11" x14ac:dyDescent="0.6">
      <c r="A52" s="24">
        <v>1</v>
      </c>
      <c r="B52" s="20" t="s">
        <v>61</v>
      </c>
      <c r="C52" s="22">
        <v>40000</v>
      </c>
      <c r="D52" s="23">
        <v>0</v>
      </c>
      <c r="E52" s="22">
        <v>40000</v>
      </c>
      <c r="F52" s="65"/>
      <c r="G52" s="21"/>
      <c r="H52" s="65" t="s">
        <v>1</v>
      </c>
      <c r="I52" s="29" t="s">
        <v>63</v>
      </c>
      <c r="J52" s="19" t="s">
        <v>0</v>
      </c>
      <c r="K52" s="18"/>
    </row>
    <row r="53" spans="1:11" x14ac:dyDescent="0.6">
      <c r="A53" s="33"/>
      <c r="B53" s="14" t="s">
        <v>62</v>
      </c>
      <c r="C53" s="47"/>
      <c r="D53" s="35"/>
      <c r="E53" s="47"/>
      <c r="F53" s="67"/>
      <c r="G53" s="10"/>
      <c r="H53" s="14"/>
      <c r="I53" s="10"/>
      <c r="J53" s="26"/>
      <c r="K53" s="13"/>
    </row>
    <row r="54" spans="1:11" x14ac:dyDescent="0.6">
      <c r="A54" s="24">
        <v>2</v>
      </c>
      <c r="B54" s="20" t="s">
        <v>64</v>
      </c>
      <c r="C54" s="22">
        <v>40000</v>
      </c>
      <c r="D54" s="23">
        <v>0</v>
      </c>
      <c r="E54" s="22">
        <v>40000</v>
      </c>
      <c r="F54" s="65"/>
      <c r="G54" s="21"/>
      <c r="H54" s="65" t="s">
        <v>1</v>
      </c>
      <c r="I54" s="29" t="s">
        <v>63</v>
      </c>
      <c r="J54" s="19" t="s">
        <v>0</v>
      </c>
      <c r="K54" s="18"/>
    </row>
    <row r="55" spans="1:11" x14ac:dyDescent="0.6">
      <c r="A55" s="33"/>
      <c r="B55" s="14"/>
      <c r="C55" s="47"/>
      <c r="D55" s="35"/>
      <c r="E55" s="47"/>
      <c r="F55" s="67"/>
      <c r="G55" s="10"/>
      <c r="H55" s="14"/>
      <c r="I55" s="10"/>
      <c r="J55" s="26"/>
      <c r="K55" s="13"/>
    </row>
    <row r="56" spans="1:11" x14ac:dyDescent="0.6">
      <c r="A56" s="2"/>
      <c r="B56" s="5" t="s">
        <v>65</v>
      </c>
      <c r="C56" s="45">
        <f>SUM(C52:C55)</f>
        <v>80000</v>
      </c>
      <c r="D56" s="45">
        <f>SUM(D52:D55)</f>
        <v>0</v>
      </c>
      <c r="E56" s="45">
        <f>SUM(E52:E55)</f>
        <v>80000</v>
      </c>
      <c r="F56" s="4"/>
      <c r="G56" s="2"/>
      <c r="H56" s="2"/>
      <c r="I56" s="2"/>
      <c r="J56" s="3"/>
      <c r="K56" s="2"/>
    </row>
    <row r="57" spans="1:11" x14ac:dyDescent="0.6">
      <c r="A57" s="54"/>
      <c r="B57" s="82"/>
      <c r="C57" s="56"/>
      <c r="D57" s="56"/>
      <c r="E57" s="56"/>
      <c r="F57" s="57"/>
      <c r="G57" s="54"/>
      <c r="H57" s="54"/>
      <c r="I57" s="54"/>
      <c r="J57" s="58"/>
      <c r="K57" s="54"/>
    </row>
    <row r="58" spans="1:11" x14ac:dyDescent="0.6">
      <c r="A58" s="7" t="s">
        <v>19</v>
      </c>
      <c r="B58" s="7"/>
      <c r="C58" s="7"/>
    </row>
    <row r="59" spans="1:11" x14ac:dyDescent="0.6">
      <c r="A59" s="7"/>
      <c r="B59" s="7" t="s">
        <v>66</v>
      </c>
      <c r="C59" s="7"/>
    </row>
    <row r="60" spans="1:11" x14ac:dyDescent="0.6">
      <c r="A60" s="114" t="s">
        <v>13</v>
      </c>
      <c r="B60" s="117" t="s">
        <v>12</v>
      </c>
      <c r="C60" s="114" t="s">
        <v>11</v>
      </c>
      <c r="D60" s="114" t="s">
        <v>10</v>
      </c>
      <c r="E60" s="114" t="s">
        <v>9</v>
      </c>
      <c r="F60" s="121" t="s">
        <v>8</v>
      </c>
      <c r="G60" s="121"/>
      <c r="H60" s="121"/>
      <c r="I60" s="114" t="s">
        <v>7</v>
      </c>
      <c r="J60" s="114" t="s">
        <v>6</v>
      </c>
      <c r="K60" s="114" t="s">
        <v>5</v>
      </c>
    </row>
    <row r="61" spans="1:11" x14ac:dyDescent="0.6">
      <c r="A61" s="115"/>
      <c r="B61" s="118"/>
      <c r="C61" s="115"/>
      <c r="D61" s="115"/>
      <c r="E61" s="115"/>
      <c r="F61" s="126" t="s">
        <v>4</v>
      </c>
      <c r="G61" s="123" t="s">
        <v>3</v>
      </c>
      <c r="H61" s="128" t="s">
        <v>2</v>
      </c>
      <c r="I61" s="115"/>
      <c r="J61" s="115"/>
      <c r="K61" s="115"/>
    </row>
    <row r="62" spans="1:11" x14ac:dyDescent="0.6">
      <c r="A62" s="116"/>
      <c r="B62" s="119"/>
      <c r="C62" s="116"/>
      <c r="D62" s="116"/>
      <c r="E62" s="116"/>
      <c r="F62" s="127"/>
      <c r="G62" s="124"/>
      <c r="H62" s="129"/>
      <c r="I62" s="116"/>
      <c r="J62" s="116"/>
      <c r="K62" s="116"/>
    </row>
    <row r="63" spans="1:11" x14ac:dyDescent="0.6">
      <c r="A63" s="24">
        <v>1</v>
      </c>
      <c r="B63" s="20" t="s">
        <v>67</v>
      </c>
      <c r="C63" s="22">
        <v>100000</v>
      </c>
      <c r="D63" s="23">
        <v>53000</v>
      </c>
      <c r="E63" s="22">
        <v>47000</v>
      </c>
      <c r="F63" s="65" t="s">
        <v>1</v>
      </c>
      <c r="G63" s="21"/>
      <c r="H63" s="65"/>
      <c r="I63" s="6" t="s">
        <v>68</v>
      </c>
      <c r="J63" s="19" t="s">
        <v>0</v>
      </c>
      <c r="K63" s="18"/>
    </row>
    <row r="64" spans="1:11" x14ac:dyDescent="0.6">
      <c r="A64" s="24">
        <v>2</v>
      </c>
      <c r="B64" s="20" t="s">
        <v>69</v>
      </c>
      <c r="C64" s="22">
        <v>20000</v>
      </c>
      <c r="D64" s="23">
        <v>4200</v>
      </c>
      <c r="E64" s="22">
        <v>15800</v>
      </c>
      <c r="F64" s="65" t="s">
        <v>1</v>
      </c>
      <c r="G64" s="21"/>
      <c r="H64" s="65"/>
      <c r="I64" s="29" t="s">
        <v>70</v>
      </c>
      <c r="J64" s="19" t="s">
        <v>0</v>
      </c>
      <c r="K64" s="18"/>
    </row>
    <row r="65" spans="1:11" x14ac:dyDescent="0.6">
      <c r="A65" s="33"/>
      <c r="B65" s="14"/>
      <c r="C65" s="47"/>
      <c r="D65" s="35"/>
      <c r="E65" s="47"/>
      <c r="F65" s="67"/>
      <c r="G65" s="10"/>
      <c r="H65" s="14"/>
      <c r="I65" s="93">
        <v>24929</v>
      </c>
      <c r="J65" s="26"/>
      <c r="K65" s="13"/>
    </row>
    <row r="66" spans="1:11" x14ac:dyDescent="0.6">
      <c r="A66" s="33">
        <v>3</v>
      </c>
      <c r="B66" s="14" t="s">
        <v>71</v>
      </c>
      <c r="C66" s="47">
        <v>100000</v>
      </c>
      <c r="D66" s="35">
        <v>0</v>
      </c>
      <c r="E66" s="47">
        <v>100000</v>
      </c>
      <c r="F66" s="67"/>
      <c r="G66" s="10"/>
      <c r="H66" s="4" t="s">
        <v>1</v>
      </c>
      <c r="I66" s="93"/>
      <c r="J66" s="3" t="s">
        <v>0</v>
      </c>
      <c r="K66" s="13"/>
    </row>
    <row r="67" spans="1:11" x14ac:dyDescent="0.6">
      <c r="A67" s="7"/>
      <c r="B67" s="7"/>
      <c r="C67" s="7"/>
    </row>
    <row r="68" spans="1:11" x14ac:dyDescent="0.6">
      <c r="A68" s="130">
        <v>4</v>
      </c>
      <c r="B68" s="130"/>
      <c r="C68" s="130"/>
      <c r="D68" s="130"/>
      <c r="E68" s="130"/>
      <c r="F68" s="130"/>
      <c r="G68" s="130"/>
      <c r="H68" s="130"/>
      <c r="I68" s="130"/>
      <c r="J68" s="130"/>
      <c r="K68" s="130"/>
    </row>
    <row r="69" spans="1:11" x14ac:dyDescent="0.6">
      <c r="A69" s="7"/>
      <c r="B69" s="7"/>
      <c r="C69" s="7"/>
    </row>
    <row r="70" spans="1:11" x14ac:dyDescent="0.6">
      <c r="A70" s="114" t="s">
        <v>13</v>
      </c>
      <c r="B70" s="117" t="s">
        <v>12</v>
      </c>
      <c r="C70" s="114" t="s">
        <v>11</v>
      </c>
      <c r="D70" s="114" t="s">
        <v>10</v>
      </c>
      <c r="E70" s="114" t="s">
        <v>9</v>
      </c>
      <c r="F70" s="121" t="s">
        <v>8</v>
      </c>
      <c r="G70" s="121"/>
      <c r="H70" s="121"/>
      <c r="I70" s="114" t="s">
        <v>7</v>
      </c>
      <c r="J70" s="114" t="s">
        <v>6</v>
      </c>
      <c r="K70" s="114" t="s">
        <v>5</v>
      </c>
    </row>
    <row r="71" spans="1:11" x14ac:dyDescent="0.6">
      <c r="A71" s="115"/>
      <c r="B71" s="118"/>
      <c r="C71" s="115"/>
      <c r="D71" s="115"/>
      <c r="E71" s="115"/>
      <c r="F71" s="126" t="s">
        <v>4</v>
      </c>
      <c r="G71" s="123" t="s">
        <v>3</v>
      </c>
      <c r="H71" s="128" t="s">
        <v>2</v>
      </c>
      <c r="I71" s="115"/>
      <c r="J71" s="115"/>
      <c r="K71" s="115"/>
    </row>
    <row r="72" spans="1:11" x14ac:dyDescent="0.6">
      <c r="A72" s="116"/>
      <c r="B72" s="119"/>
      <c r="C72" s="116"/>
      <c r="D72" s="116"/>
      <c r="E72" s="116"/>
      <c r="F72" s="127"/>
      <c r="G72" s="124"/>
      <c r="H72" s="129"/>
      <c r="I72" s="116"/>
      <c r="J72" s="116"/>
      <c r="K72" s="116"/>
    </row>
    <row r="73" spans="1:11" x14ac:dyDescent="0.6">
      <c r="A73" s="24">
        <v>4</v>
      </c>
      <c r="B73" s="20" t="s">
        <v>72</v>
      </c>
      <c r="C73" s="22">
        <v>60000</v>
      </c>
      <c r="D73" s="23">
        <v>0</v>
      </c>
      <c r="E73" s="22">
        <v>60000</v>
      </c>
      <c r="F73" s="65"/>
      <c r="G73" s="21"/>
      <c r="H73" s="65" t="s">
        <v>1</v>
      </c>
      <c r="I73" s="6" t="s">
        <v>63</v>
      </c>
      <c r="J73" s="19" t="s">
        <v>0</v>
      </c>
      <c r="K73" s="18"/>
    </row>
    <row r="74" spans="1:11" x14ac:dyDescent="0.6">
      <c r="A74" s="24">
        <v>5</v>
      </c>
      <c r="B74" s="20" t="s">
        <v>73</v>
      </c>
      <c r="C74" s="22">
        <v>5000</v>
      </c>
      <c r="D74" s="23">
        <v>0</v>
      </c>
      <c r="E74" s="22">
        <v>5000</v>
      </c>
      <c r="F74" s="65"/>
      <c r="G74" s="21"/>
      <c r="H74" s="65" t="s">
        <v>1</v>
      </c>
      <c r="I74" s="29" t="s">
        <v>63</v>
      </c>
      <c r="J74" s="19" t="s">
        <v>0</v>
      </c>
      <c r="K74" s="18"/>
    </row>
    <row r="75" spans="1:11" x14ac:dyDescent="0.6">
      <c r="A75" s="33">
        <v>6</v>
      </c>
      <c r="B75" s="14" t="s">
        <v>74</v>
      </c>
      <c r="C75" s="47">
        <v>100000</v>
      </c>
      <c r="D75" s="35">
        <v>0</v>
      </c>
      <c r="E75" s="47">
        <v>100000</v>
      </c>
      <c r="F75" s="67"/>
      <c r="G75" s="10"/>
      <c r="H75" s="67" t="s">
        <v>1</v>
      </c>
      <c r="I75" s="93" t="s">
        <v>63</v>
      </c>
      <c r="J75" s="26" t="s">
        <v>0</v>
      </c>
      <c r="K75" s="13"/>
    </row>
    <row r="76" spans="1:11" x14ac:dyDescent="0.6">
      <c r="A76" s="7"/>
      <c r="B76" s="7"/>
      <c r="C76" s="7"/>
    </row>
    <row r="77" spans="1:11" x14ac:dyDescent="0.6">
      <c r="B77" s="7" t="s">
        <v>18</v>
      </c>
    </row>
    <row r="78" spans="1:11" ht="18.75" customHeight="1" x14ac:dyDescent="0.6">
      <c r="A78" s="114" t="s">
        <v>13</v>
      </c>
      <c r="B78" s="117" t="s">
        <v>12</v>
      </c>
      <c r="C78" s="114" t="s">
        <v>11</v>
      </c>
      <c r="D78" s="114" t="s">
        <v>10</v>
      </c>
      <c r="E78" s="114" t="s">
        <v>9</v>
      </c>
      <c r="F78" s="121" t="s">
        <v>8</v>
      </c>
      <c r="G78" s="121"/>
      <c r="H78" s="121"/>
      <c r="I78" s="114" t="s">
        <v>7</v>
      </c>
      <c r="J78" s="114" t="s">
        <v>6</v>
      </c>
      <c r="K78" s="114" t="s">
        <v>5</v>
      </c>
    </row>
    <row r="79" spans="1:11" ht="18.75" customHeight="1" x14ac:dyDescent="0.6">
      <c r="A79" s="115"/>
      <c r="B79" s="118"/>
      <c r="C79" s="115"/>
      <c r="D79" s="115"/>
      <c r="E79" s="115"/>
      <c r="F79" s="126" t="s">
        <v>4</v>
      </c>
      <c r="G79" s="123" t="s">
        <v>3</v>
      </c>
      <c r="H79" s="128" t="s">
        <v>2</v>
      </c>
      <c r="I79" s="115"/>
      <c r="J79" s="115"/>
      <c r="K79" s="115"/>
    </row>
    <row r="80" spans="1:11" x14ac:dyDescent="0.6">
      <c r="A80" s="116"/>
      <c r="B80" s="119"/>
      <c r="C80" s="116"/>
      <c r="D80" s="116"/>
      <c r="E80" s="116"/>
      <c r="F80" s="127"/>
      <c r="G80" s="124"/>
      <c r="H80" s="129"/>
      <c r="I80" s="116"/>
      <c r="J80" s="116"/>
      <c r="K80" s="116"/>
    </row>
    <row r="81" spans="1:11" x14ac:dyDescent="0.6">
      <c r="A81" s="12">
        <v>1</v>
      </c>
      <c r="B81" s="2" t="s">
        <v>75</v>
      </c>
      <c r="C81" s="11">
        <v>72000</v>
      </c>
      <c r="D81" s="6">
        <v>36000</v>
      </c>
      <c r="E81" s="11">
        <v>36000</v>
      </c>
      <c r="F81" s="4" t="s">
        <v>1</v>
      </c>
      <c r="G81" s="37"/>
      <c r="H81" s="2"/>
      <c r="I81" s="6" t="s">
        <v>68</v>
      </c>
      <c r="J81" s="3" t="s">
        <v>0</v>
      </c>
      <c r="K81" s="36"/>
    </row>
    <row r="82" spans="1:11" x14ac:dyDescent="0.6">
      <c r="A82" s="12">
        <v>15</v>
      </c>
      <c r="B82" s="2" t="s">
        <v>76</v>
      </c>
      <c r="C82" s="11">
        <v>14124000</v>
      </c>
      <c r="D82" s="6">
        <v>12561900</v>
      </c>
      <c r="E82" s="11">
        <v>1562100</v>
      </c>
      <c r="F82" s="4" t="s">
        <v>1</v>
      </c>
      <c r="G82" s="37"/>
      <c r="H82" s="2"/>
      <c r="I82" s="6" t="s">
        <v>68</v>
      </c>
      <c r="J82" s="3" t="s">
        <v>0</v>
      </c>
      <c r="K82" s="36"/>
    </row>
    <row r="83" spans="1:11" x14ac:dyDescent="0.6">
      <c r="A83" s="12">
        <v>16</v>
      </c>
      <c r="B83" s="2" t="s">
        <v>77</v>
      </c>
      <c r="C83" s="11">
        <v>4675200</v>
      </c>
      <c r="D83" s="6">
        <v>3047400</v>
      </c>
      <c r="E83" s="11">
        <v>1627800</v>
      </c>
      <c r="F83" s="4" t="s">
        <v>1</v>
      </c>
      <c r="G83" s="37"/>
      <c r="H83" s="2"/>
      <c r="I83" s="6" t="s">
        <v>68</v>
      </c>
      <c r="J83" s="3" t="s">
        <v>0</v>
      </c>
      <c r="K83" s="41"/>
    </row>
    <row r="84" spans="1:11" x14ac:dyDescent="0.6">
      <c r="A84" s="2"/>
      <c r="B84" s="5" t="s">
        <v>26</v>
      </c>
      <c r="C84" s="45">
        <f>SUM(C81:C83)</f>
        <v>18871200</v>
      </c>
      <c r="D84" s="45">
        <f t="shared" ref="D84:E84" si="0">SUM(D81:D83)</f>
        <v>15645300</v>
      </c>
      <c r="E84" s="45">
        <f t="shared" si="0"/>
        <v>3225900</v>
      </c>
      <c r="F84" s="4"/>
      <c r="G84" s="2"/>
      <c r="H84" s="2"/>
      <c r="I84" s="2"/>
      <c r="J84" s="3"/>
      <c r="K84" s="2"/>
    </row>
    <row r="91" spans="1:11" x14ac:dyDescent="0.6">
      <c r="A91" s="130">
        <v>5</v>
      </c>
      <c r="B91" s="130"/>
      <c r="C91" s="130"/>
      <c r="D91" s="130"/>
      <c r="E91" s="130"/>
      <c r="F91" s="130"/>
      <c r="G91" s="130"/>
      <c r="H91" s="130"/>
      <c r="I91" s="130"/>
      <c r="J91" s="130"/>
      <c r="K91" s="130"/>
    </row>
    <row r="92" spans="1:11" x14ac:dyDescent="0.6">
      <c r="B92" s="7" t="s">
        <v>79</v>
      </c>
      <c r="C92" s="7"/>
    </row>
    <row r="93" spans="1:11" x14ac:dyDescent="0.6">
      <c r="A93" s="114" t="s">
        <v>13</v>
      </c>
      <c r="B93" s="117" t="s">
        <v>12</v>
      </c>
      <c r="C93" s="114" t="s">
        <v>11</v>
      </c>
      <c r="D93" s="114" t="s">
        <v>10</v>
      </c>
      <c r="E93" s="114" t="s">
        <v>9</v>
      </c>
      <c r="F93" s="121" t="s">
        <v>8</v>
      </c>
      <c r="G93" s="121"/>
      <c r="H93" s="121"/>
      <c r="I93" s="114" t="s">
        <v>7</v>
      </c>
      <c r="J93" s="114" t="s">
        <v>6</v>
      </c>
      <c r="K93" s="114" t="s">
        <v>5</v>
      </c>
    </row>
    <row r="94" spans="1:11" x14ac:dyDescent="0.6">
      <c r="A94" s="115"/>
      <c r="B94" s="118"/>
      <c r="C94" s="115"/>
      <c r="D94" s="115"/>
      <c r="E94" s="115"/>
      <c r="F94" s="126" t="s">
        <v>4</v>
      </c>
      <c r="G94" s="123" t="s">
        <v>3</v>
      </c>
      <c r="H94" s="128" t="s">
        <v>2</v>
      </c>
      <c r="I94" s="115"/>
      <c r="J94" s="115"/>
      <c r="K94" s="115"/>
    </row>
    <row r="95" spans="1:11" x14ac:dyDescent="0.6">
      <c r="A95" s="115"/>
      <c r="B95" s="118"/>
      <c r="C95" s="115"/>
      <c r="D95" s="115"/>
      <c r="E95" s="115"/>
      <c r="F95" s="126"/>
      <c r="G95" s="131"/>
      <c r="H95" s="128"/>
      <c r="I95" s="115"/>
      <c r="J95" s="115"/>
      <c r="K95" s="115"/>
    </row>
    <row r="96" spans="1:11" x14ac:dyDescent="0.6">
      <c r="A96" s="24">
        <v>1</v>
      </c>
      <c r="B96" s="20" t="s">
        <v>78</v>
      </c>
      <c r="C96" s="22">
        <v>450000</v>
      </c>
      <c r="D96" s="23">
        <v>413815</v>
      </c>
      <c r="E96" s="22">
        <v>36185</v>
      </c>
      <c r="F96" s="28" t="s">
        <v>1</v>
      </c>
      <c r="G96" s="21"/>
      <c r="H96" s="20"/>
      <c r="I96" s="39" t="s">
        <v>80</v>
      </c>
      <c r="J96" s="19" t="s">
        <v>0</v>
      </c>
      <c r="K96" s="31"/>
    </row>
    <row r="97" spans="1:11" x14ac:dyDescent="0.6">
      <c r="A97" s="24">
        <v>2</v>
      </c>
      <c r="B97" s="20" t="s">
        <v>81</v>
      </c>
      <c r="C97" s="6">
        <v>90000</v>
      </c>
      <c r="D97" s="23">
        <v>90000</v>
      </c>
      <c r="E97" s="22">
        <v>0</v>
      </c>
      <c r="F97" s="28" t="s">
        <v>1</v>
      </c>
      <c r="G97" s="2"/>
      <c r="H97" s="20"/>
      <c r="I97" s="3" t="s">
        <v>82</v>
      </c>
      <c r="J97" s="19" t="s">
        <v>0</v>
      </c>
      <c r="K97" s="18"/>
    </row>
    <row r="98" spans="1:11" x14ac:dyDescent="0.6">
      <c r="A98" s="19">
        <v>3</v>
      </c>
      <c r="B98" s="20" t="s">
        <v>83</v>
      </c>
      <c r="C98" s="84">
        <v>20000</v>
      </c>
      <c r="D98" s="23">
        <v>20000</v>
      </c>
      <c r="E98" s="19">
        <v>0</v>
      </c>
      <c r="F98" s="65" t="s">
        <v>1</v>
      </c>
      <c r="G98" s="54"/>
      <c r="H98" s="20"/>
      <c r="I98" s="95">
        <v>25020</v>
      </c>
      <c r="J98" s="19" t="s">
        <v>0</v>
      </c>
      <c r="K98" s="20"/>
    </row>
    <row r="99" spans="1:11" x14ac:dyDescent="0.6">
      <c r="A99" s="17"/>
      <c r="B99" s="16" t="s">
        <v>84</v>
      </c>
      <c r="C99" s="84"/>
      <c r="D99" s="94"/>
      <c r="E99" s="51"/>
      <c r="F99" s="66"/>
      <c r="G99" s="54"/>
      <c r="H99" s="16"/>
      <c r="I99" s="58"/>
      <c r="J99" s="15"/>
      <c r="K99" s="34"/>
    </row>
    <row r="100" spans="1:11" x14ac:dyDescent="0.6">
      <c r="A100" s="2"/>
      <c r="B100" s="5" t="s">
        <v>26</v>
      </c>
      <c r="C100" s="45">
        <f>SUM(C96:C99)</f>
        <v>560000</v>
      </c>
      <c r="D100" s="45">
        <f t="shared" ref="D100:E100" si="1">SUM(D96:D99)</f>
        <v>523815</v>
      </c>
      <c r="E100" s="45">
        <f t="shared" si="1"/>
        <v>36185</v>
      </c>
      <c r="F100" s="4"/>
      <c r="G100" s="2"/>
      <c r="H100" s="2"/>
      <c r="I100" s="2"/>
      <c r="J100" s="3"/>
      <c r="K100" s="2"/>
    </row>
    <row r="101" spans="1:11" x14ac:dyDescent="0.6">
      <c r="A101" s="54"/>
      <c r="B101" s="82"/>
      <c r="C101" s="56"/>
      <c r="D101" s="56"/>
      <c r="E101" s="56"/>
      <c r="F101" s="57"/>
      <c r="G101" s="54"/>
      <c r="H101" s="54"/>
      <c r="I101" s="54"/>
      <c r="J101" s="58"/>
      <c r="K101" s="54"/>
    </row>
    <row r="102" spans="1:11" x14ac:dyDescent="0.6">
      <c r="B102" s="7" t="s">
        <v>85</v>
      </c>
      <c r="C102" s="7"/>
    </row>
    <row r="103" spans="1:11" x14ac:dyDescent="0.6">
      <c r="A103" s="114" t="s">
        <v>13</v>
      </c>
      <c r="B103" s="117" t="s">
        <v>12</v>
      </c>
      <c r="C103" s="114" t="s">
        <v>11</v>
      </c>
      <c r="D103" s="114" t="s">
        <v>10</v>
      </c>
      <c r="E103" s="114" t="s">
        <v>9</v>
      </c>
      <c r="F103" s="121" t="s">
        <v>8</v>
      </c>
      <c r="G103" s="121"/>
      <c r="H103" s="121"/>
      <c r="I103" s="114" t="s">
        <v>7</v>
      </c>
      <c r="J103" s="114" t="s">
        <v>6</v>
      </c>
      <c r="K103" s="114" t="s">
        <v>5</v>
      </c>
    </row>
    <row r="104" spans="1:11" x14ac:dyDescent="0.6">
      <c r="A104" s="115"/>
      <c r="B104" s="118"/>
      <c r="C104" s="115"/>
      <c r="D104" s="115"/>
      <c r="E104" s="115"/>
      <c r="F104" s="126" t="s">
        <v>4</v>
      </c>
      <c r="G104" s="123" t="s">
        <v>3</v>
      </c>
      <c r="H104" s="128" t="s">
        <v>2</v>
      </c>
      <c r="I104" s="115"/>
      <c r="J104" s="115"/>
      <c r="K104" s="115"/>
    </row>
    <row r="105" spans="1:11" x14ac:dyDescent="0.6">
      <c r="A105" s="115"/>
      <c r="B105" s="118"/>
      <c r="C105" s="115"/>
      <c r="D105" s="115"/>
      <c r="E105" s="115"/>
      <c r="F105" s="126"/>
      <c r="G105" s="131"/>
      <c r="H105" s="128"/>
      <c r="I105" s="115"/>
      <c r="J105" s="115"/>
      <c r="K105" s="115"/>
    </row>
    <row r="106" spans="1:11" x14ac:dyDescent="0.6">
      <c r="A106" s="24">
        <v>1</v>
      </c>
      <c r="B106" s="20" t="s">
        <v>86</v>
      </c>
      <c r="C106" s="22">
        <v>30000</v>
      </c>
      <c r="D106" s="23">
        <v>0</v>
      </c>
      <c r="E106" s="22">
        <v>30000</v>
      </c>
      <c r="F106" s="65"/>
      <c r="G106" s="21"/>
      <c r="H106" s="65" t="s">
        <v>1</v>
      </c>
      <c r="I106" s="39" t="s">
        <v>63</v>
      </c>
      <c r="J106" s="19" t="s">
        <v>0</v>
      </c>
      <c r="K106" s="31"/>
    </row>
    <row r="107" spans="1:11" x14ac:dyDescent="0.6">
      <c r="A107" s="33"/>
      <c r="B107" s="14" t="s">
        <v>87</v>
      </c>
      <c r="C107" s="35"/>
      <c r="D107" s="35"/>
      <c r="E107" s="47"/>
      <c r="F107" s="67"/>
      <c r="G107" s="14"/>
      <c r="H107" s="14"/>
      <c r="I107" s="26"/>
      <c r="J107" s="26"/>
      <c r="K107" s="13"/>
    </row>
    <row r="108" spans="1:11" x14ac:dyDescent="0.6">
      <c r="A108" s="69">
        <v>2</v>
      </c>
      <c r="B108" s="2" t="s">
        <v>88</v>
      </c>
      <c r="C108" s="11">
        <v>30000</v>
      </c>
      <c r="D108" s="6">
        <v>20000</v>
      </c>
      <c r="E108" s="11">
        <v>10000</v>
      </c>
      <c r="F108" s="4"/>
      <c r="G108" s="37"/>
      <c r="H108" s="4" t="s">
        <v>1</v>
      </c>
      <c r="I108" s="68" t="s">
        <v>63</v>
      </c>
      <c r="J108" s="3" t="s">
        <v>0</v>
      </c>
      <c r="K108" s="36" t="s">
        <v>89</v>
      </c>
    </row>
    <row r="109" spans="1:11" x14ac:dyDescent="0.6">
      <c r="A109" s="69">
        <v>3</v>
      </c>
      <c r="B109" s="2" t="s">
        <v>90</v>
      </c>
      <c r="C109" s="11">
        <v>30000</v>
      </c>
      <c r="D109" s="6">
        <v>10000</v>
      </c>
      <c r="E109" s="11">
        <v>20000</v>
      </c>
      <c r="F109" s="4"/>
      <c r="G109" s="37"/>
      <c r="H109" s="4" t="s">
        <v>1</v>
      </c>
      <c r="I109" s="68" t="s">
        <v>63</v>
      </c>
      <c r="J109" s="3" t="s">
        <v>0</v>
      </c>
      <c r="K109" s="36" t="s">
        <v>89</v>
      </c>
    </row>
    <row r="110" spans="1:11" x14ac:dyDescent="0.6">
      <c r="A110" s="3">
        <v>4</v>
      </c>
      <c r="B110" s="2" t="s">
        <v>91</v>
      </c>
      <c r="C110" s="11">
        <v>30000</v>
      </c>
      <c r="D110" s="6">
        <v>6050</v>
      </c>
      <c r="E110" s="3">
        <v>23950</v>
      </c>
      <c r="F110" s="4"/>
      <c r="G110" s="37"/>
      <c r="H110" s="4" t="s">
        <v>1</v>
      </c>
      <c r="I110" s="96">
        <v>25020</v>
      </c>
      <c r="J110" s="3" t="s">
        <v>0</v>
      </c>
      <c r="K110" s="36" t="s">
        <v>89</v>
      </c>
    </row>
    <row r="111" spans="1:11" x14ac:dyDescent="0.6">
      <c r="A111" s="2"/>
      <c r="B111" s="5" t="s">
        <v>27</v>
      </c>
      <c r="C111" s="45">
        <f>SUM(C106:C110)</f>
        <v>120000</v>
      </c>
      <c r="D111" s="45">
        <f>SUM(D106:D110)</f>
        <v>36050</v>
      </c>
      <c r="E111" s="45">
        <f>SUM(E106:E110)</f>
        <v>83950</v>
      </c>
      <c r="F111" s="4"/>
      <c r="G111" s="2"/>
      <c r="H111" s="2"/>
      <c r="I111" s="2"/>
      <c r="J111" s="3"/>
      <c r="K111" s="2"/>
    </row>
    <row r="112" spans="1:11" x14ac:dyDescent="0.6">
      <c r="B112" s="7"/>
      <c r="C112" s="7"/>
    </row>
    <row r="113" spans="1:11" x14ac:dyDescent="0.6">
      <c r="A113" s="130">
        <v>6</v>
      </c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</row>
    <row r="114" spans="1:11" x14ac:dyDescent="0.6">
      <c r="A114" s="7" t="s">
        <v>92</v>
      </c>
      <c r="B114" s="7"/>
      <c r="C114" s="7"/>
      <c r="D114" s="7"/>
    </row>
    <row r="115" spans="1:11" x14ac:dyDescent="0.6">
      <c r="B115" s="7" t="s">
        <v>17</v>
      </c>
      <c r="C115" s="7"/>
    </row>
    <row r="116" spans="1:11" x14ac:dyDescent="0.6">
      <c r="A116" s="114" t="s">
        <v>13</v>
      </c>
      <c r="B116" s="117" t="s">
        <v>12</v>
      </c>
      <c r="C116" s="114" t="s">
        <v>11</v>
      </c>
      <c r="D116" s="114" t="s">
        <v>10</v>
      </c>
      <c r="E116" s="114" t="s">
        <v>9</v>
      </c>
      <c r="F116" s="121" t="s">
        <v>8</v>
      </c>
      <c r="G116" s="121"/>
      <c r="H116" s="121"/>
      <c r="I116" s="114" t="s">
        <v>7</v>
      </c>
      <c r="J116" s="114" t="s">
        <v>6</v>
      </c>
      <c r="K116" s="114" t="s">
        <v>5</v>
      </c>
    </row>
    <row r="117" spans="1:11" x14ac:dyDescent="0.6">
      <c r="A117" s="115"/>
      <c r="B117" s="118"/>
      <c r="C117" s="115"/>
      <c r="D117" s="115"/>
      <c r="E117" s="115"/>
      <c r="F117" s="126" t="s">
        <v>4</v>
      </c>
      <c r="G117" s="123" t="s">
        <v>3</v>
      </c>
      <c r="H117" s="128" t="s">
        <v>2</v>
      </c>
      <c r="I117" s="115"/>
      <c r="J117" s="115"/>
      <c r="K117" s="115"/>
    </row>
    <row r="118" spans="1:11" x14ac:dyDescent="0.6">
      <c r="A118" s="116"/>
      <c r="B118" s="119"/>
      <c r="C118" s="116"/>
      <c r="D118" s="116"/>
      <c r="E118" s="116"/>
      <c r="F118" s="127"/>
      <c r="G118" s="124"/>
      <c r="H118" s="129"/>
      <c r="I118" s="116"/>
      <c r="J118" s="116"/>
      <c r="K118" s="116"/>
    </row>
    <row r="119" spans="1:11" x14ac:dyDescent="0.6">
      <c r="A119" s="24">
        <v>1</v>
      </c>
      <c r="B119" s="20" t="s">
        <v>93</v>
      </c>
      <c r="C119" s="22">
        <v>180000</v>
      </c>
      <c r="D119" s="23">
        <v>179999</v>
      </c>
      <c r="E119" s="22">
        <v>1</v>
      </c>
      <c r="F119" s="28" t="s">
        <v>1</v>
      </c>
      <c r="G119" s="21"/>
      <c r="H119" s="20"/>
      <c r="I119" s="99">
        <v>24838</v>
      </c>
      <c r="J119" s="3" t="s">
        <v>0</v>
      </c>
      <c r="K119" s="31"/>
    </row>
    <row r="120" spans="1:11" x14ac:dyDescent="0.6">
      <c r="A120" s="24">
        <v>2</v>
      </c>
      <c r="B120" s="20" t="s">
        <v>94</v>
      </c>
      <c r="C120" s="22">
        <v>200000</v>
      </c>
      <c r="D120" s="23">
        <v>566500</v>
      </c>
      <c r="E120" s="22">
        <v>40700</v>
      </c>
      <c r="F120" s="28" t="s">
        <v>1</v>
      </c>
      <c r="G120" s="21"/>
      <c r="H120" s="20"/>
      <c r="I120" s="6" t="s">
        <v>68</v>
      </c>
      <c r="J120" s="3" t="s">
        <v>0</v>
      </c>
      <c r="K120" s="41"/>
    </row>
    <row r="121" spans="1:11" x14ac:dyDescent="0.6">
      <c r="A121" s="69">
        <v>3</v>
      </c>
      <c r="B121" s="2" t="s">
        <v>95</v>
      </c>
      <c r="C121" s="6">
        <v>624800</v>
      </c>
      <c r="D121" s="6">
        <v>612700</v>
      </c>
      <c r="E121" s="11">
        <v>12100</v>
      </c>
      <c r="F121" s="4" t="s">
        <v>1</v>
      </c>
      <c r="G121" s="37"/>
      <c r="H121" s="97"/>
      <c r="I121" s="6" t="s">
        <v>68</v>
      </c>
      <c r="J121" s="70" t="s">
        <v>0</v>
      </c>
      <c r="K121" s="70"/>
    </row>
    <row r="122" spans="1:11" x14ac:dyDescent="0.6">
      <c r="A122" s="69">
        <v>4</v>
      </c>
      <c r="B122" s="2" t="s">
        <v>96</v>
      </c>
      <c r="C122" s="6">
        <v>858000</v>
      </c>
      <c r="D122" s="6">
        <v>826100</v>
      </c>
      <c r="E122" s="11">
        <v>31900</v>
      </c>
      <c r="F122" s="4" t="s">
        <v>1</v>
      </c>
      <c r="G122" s="37"/>
      <c r="H122" s="97"/>
      <c r="I122" s="6" t="s">
        <v>68</v>
      </c>
      <c r="J122" s="70" t="s">
        <v>0</v>
      </c>
      <c r="K122" s="70"/>
    </row>
    <row r="123" spans="1:11" x14ac:dyDescent="0.6">
      <c r="A123" s="3">
        <v>5</v>
      </c>
      <c r="B123" s="2" t="s">
        <v>97</v>
      </c>
      <c r="C123" s="6">
        <v>932800</v>
      </c>
      <c r="D123" s="98" t="s">
        <v>98</v>
      </c>
      <c r="E123" s="6">
        <v>63800</v>
      </c>
      <c r="F123" s="4" t="s">
        <v>1</v>
      </c>
      <c r="G123" s="2"/>
      <c r="H123" s="2"/>
      <c r="I123" s="6" t="s">
        <v>68</v>
      </c>
      <c r="J123" s="3" t="s">
        <v>0</v>
      </c>
      <c r="K123" s="3"/>
    </row>
    <row r="124" spans="1:11" x14ac:dyDescent="0.6">
      <c r="A124" s="3">
        <v>6</v>
      </c>
      <c r="B124" s="2" t="s">
        <v>99</v>
      </c>
      <c r="C124" s="6">
        <v>464400</v>
      </c>
      <c r="D124" s="74">
        <v>432270</v>
      </c>
      <c r="E124" s="6">
        <v>32130</v>
      </c>
      <c r="F124" s="4" t="s">
        <v>1</v>
      </c>
      <c r="G124" s="2"/>
      <c r="H124" s="2"/>
      <c r="I124" s="6" t="s">
        <v>68</v>
      </c>
      <c r="J124" s="3" t="s">
        <v>0</v>
      </c>
      <c r="K124" s="3"/>
    </row>
    <row r="125" spans="1:11" x14ac:dyDescent="0.6">
      <c r="A125" s="3">
        <v>7</v>
      </c>
      <c r="B125" s="2" t="s">
        <v>100</v>
      </c>
      <c r="C125" s="6">
        <v>2088800</v>
      </c>
      <c r="D125" s="74">
        <v>1916764</v>
      </c>
      <c r="E125" s="6">
        <v>172036</v>
      </c>
      <c r="F125" s="4" t="s">
        <v>1</v>
      </c>
      <c r="G125" s="2"/>
      <c r="H125" s="2"/>
      <c r="I125" s="6" t="s">
        <v>68</v>
      </c>
      <c r="J125" s="3" t="s">
        <v>0</v>
      </c>
      <c r="K125" s="3"/>
    </row>
    <row r="126" spans="1:11" x14ac:dyDescent="0.6">
      <c r="A126" s="3">
        <v>8</v>
      </c>
      <c r="B126" s="2" t="s">
        <v>101</v>
      </c>
      <c r="C126" s="6">
        <v>10000</v>
      </c>
      <c r="D126" s="74">
        <v>9850</v>
      </c>
      <c r="E126" s="6">
        <v>150</v>
      </c>
      <c r="F126" s="4" t="s">
        <v>1</v>
      </c>
      <c r="G126" s="2"/>
      <c r="H126" s="2"/>
      <c r="I126" s="6" t="s">
        <v>68</v>
      </c>
      <c r="J126" s="3" t="s">
        <v>0</v>
      </c>
      <c r="K126" s="3"/>
    </row>
    <row r="127" spans="1:11" x14ac:dyDescent="0.6">
      <c r="A127" s="3">
        <v>9</v>
      </c>
      <c r="B127" s="2" t="s">
        <v>102</v>
      </c>
      <c r="C127" s="6">
        <v>50000</v>
      </c>
      <c r="D127" s="98">
        <v>20000</v>
      </c>
      <c r="E127" s="6">
        <v>30000</v>
      </c>
      <c r="F127" s="4"/>
      <c r="G127" s="2"/>
      <c r="H127" s="4" t="s">
        <v>1</v>
      </c>
      <c r="I127" s="6" t="s">
        <v>63</v>
      </c>
      <c r="J127" s="3" t="s">
        <v>0</v>
      </c>
      <c r="K127" s="3" t="s">
        <v>89</v>
      </c>
    </row>
    <row r="128" spans="1:11" x14ac:dyDescent="0.6">
      <c r="A128" s="2"/>
      <c r="B128" s="5" t="s">
        <v>103</v>
      </c>
      <c r="C128" s="45">
        <f>SUM(C119:C127)</f>
        <v>5408800</v>
      </c>
      <c r="D128" s="45">
        <f t="shared" ref="D128:E128" si="2">SUM(D119:D127)</f>
        <v>4564183</v>
      </c>
      <c r="E128" s="45">
        <f t="shared" si="2"/>
        <v>382817</v>
      </c>
      <c r="F128" s="4"/>
      <c r="G128" s="2"/>
      <c r="H128" s="2"/>
      <c r="I128" s="2"/>
      <c r="J128" s="3"/>
      <c r="K128" s="2"/>
    </row>
    <row r="135" spans="1:11" x14ac:dyDescent="0.6">
      <c r="A135" s="130">
        <v>7</v>
      </c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</row>
    <row r="136" spans="1:11" x14ac:dyDescent="0.6">
      <c r="B136" s="7" t="s">
        <v>16</v>
      </c>
      <c r="C136" s="7"/>
    </row>
    <row r="137" spans="1:11" ht="24.6" customHeight="1" x14ac:dyDescent="0.6">
      <c r="A137" s="114" t="s">
        <v>13</v>
      </c>
      <c r="B137" s="117" t="s">
        <v>12</v>
      </c>
      <c r="C137" s="114" t="s">
        <v>11</v>
      </c>
      <c r="D137" s="114" t="s">
        <v>10</v>
      </c>
      <c r="E137" s="114" t="s">
        <v>9</v>
      </c>
      <c r="F137" s="121" t="s">
        <v>8</v>
      </c>
      <c r="G137" s="121"/>
      <c r="H137" s="121"/>
      <c r="I137" s="114" t="s">
        <v>7</v>
      </c>
      <c r="J137" s="114" t="s">
        <v>6</v>
      </c>
      <c r="K137" s="114" t="s">
        <v>5</v>
      </c>
    </row>
    <row r="138" spans="1:11" ht="23.4" customHeight="1" x14ac:dyDescent="0.6">
      <c r="A138" s="115"/>
      <c r="B138" s="118"/>
      <c r="C138" s="115"/>
      <c r="D138" s="115"/>
      <c r="E138" s="115"/>
      <c r="F138" s="126" t="s">
        <v>4</v>
      </c>
      <c r="G138" s="123" t="s">
        <v>3</v>
      </c>
      <c r="H138" s="128" t="s">
        <v>2</v>
      </c>
      <c r="I138" s="115"/>
      <c r="J138" s="115"/>
      <c r="K138" s="115"/>
    </row>
    <row r="139" spans="1:11" ht="18.75" customHeight="1" x14ac:dyDescent="0.6">
      <c r="A139" s="116"/>
      <c r="B139" s="119"/>
      <c r="C139" s="116"/>
      <c r="D139" s="116"/>
      <c r="E139" s="116"/>
      <c r="F139" s="127"/>
      <c r="G139" s="124"/>
      <c r="H139" s="129"/>
      <c r="I139" s="116"/>
      <c r="J139" s="116"/>
      <c r="K139" s="116"/>
    </row>
    <row r="140" spans="1:11" ht="18.75" customHeight="1" x14ac:dyDescent="0.6">
      <c r="A140" s="3">
        <v>1</v>
      </c>
      <c r="B140" s="2" t="s">
        <v>104</v>
      </c>
      <c r="C140" s="6">
        <v>200000</v>
      </c>
      <c r="D140" s="6">
        <v>172530</v>
      </c>
      <c r="E140" s="6">
        <v>27470</v>
      </c>
      <c r="F140" s="4" t="s">
        <v>1</v>
      </c>
      <c r="G140" s="2"/>
      <c r="H140" s="2"/>
      <c r="I140" s="6" t="s">
        <v>68</v>
      </c>
      <c r="J140" s="3" t="s">
        <v>0</v>
      </c>
      <c r="K140" s="3"/>
    </row>
    <row r="141" spans="1:11" ht="18.75" customHeight="1" x14ac:dyDescent="0.6">
      <c r="A141" s="63">
        <v>2</v>
      </c>
      <c r="B141" s="101" t="s">
        <v>105</v>
      </c>
      <c r="C141" s="23">
        <v>5000</v>
      </c>
      <c r="D141" s="23">
        <v>5000</v>
      </c>
      <c r="E141" s="23">
        <v>0</v>
      </c>
      <c r="F141" s="65" t="s">
        <v>1</v>
      </c>
      <c r="G141" s="20"/>
      <c r="H141" s="20"/>
      <c r="I141" s="102" t="s">
        <v>107</v>
      </c>
      <c r="J141" s="19" t="s">
        <v>0</v>
      </c>
      <c r="K141" s="19"/>
    </row>
    <row r="142" spans="1:11" ht="18.75" customHeight="1" x14ac:dyDescent="0.6">
      <c r="A142" s="64"/>
      <c r="B142" s="100" t="s">
        <v>106</v>
      </c>
      <c r="C142" s="64"/>
      <c r="D142" s="64"/>
      <c r="E142" s="64"/>
      <c r="F142" s="71"/>
      <c r="G142" s="72"/>
      <c r="H142" s="73"/>
      <c r="I142" s="64"/>
      <c r="J142" s="64"/>
      <c r="K142" s="64"/>
    </row>
    <row r="143" spans="1:11" ht="18.75" customHeight="1" x14ac:dyDescent="0.6">
      <c r="A143" s="63">
        <v>3</v>
      </c>
      <c r="B143" s="101" t="s">
        <v>108</v>
      </c>
      <c r="C143" s="23">
        <v>5000</v>
      </c>
      <c r="D143" s="23">
        <v>5000</v>
      </c>
      <c r="E143" s="23">
        <v>0</v>
      </c>
      <c r="F143" s="65" t="s">
        <v>1</v>
      </c>
      <c r="G143" s="20"/>
      <c r="H143" s="20"/>
      <c r="I143" s="102" t="s">
        <v>110</v>
      </c>
      <c r="J143" s="19" t="s">
        <v>0</v>
      </c>
      <c r="K143" s="63"/>
    </row>
    <row r="144" spans="1:11" ht="16.2" customHeight="1" x14ac:dyDescent="0.6">
      <c r="A144" s="64"/>
      <c r="B144" s="100" t="s">
        <v>109</v>
      </c>
      <c r="C144" s="64"/>
      <c r="D144" s="64"/>
      <c r="E144" s="64"/>
      <c r="F144" s="71"/>
      <c r="G144" s="72"/>
      <c r="H144" s="73"/>
      <c r="I144" s="64"/>
      <c r="J144" s="64"/>
      <c r="K144" s="64"/>
    </row>
    <row r="145" spans="1:11" x14ac:dyDescent="0.6">
      <c r="A145" s="19">
        <v>4</v>
      </c>
      <c r="B145" s="101" t="s">
        <v>111</v>
      </c>
      <c r="C145" s="23">
        <v>10000</v>
      </c>
      <c r="D145" s="23">
        <v>10000</v>
      </c>
      <c r="E145" s="23">
        <v>0</v>
      </c>
      <c r="F145" s="65" t="s">
        <v>1</v>
      </c>
      <c r="G145" s="20"/>
      <c r="H145" s="20"/>
      <c r="I145" s="53" t="s">
        <v>114</v>
      </c>
      <c r="J145" s="19" t="s">
        <v>0</v>
      </c>
      <c r="K145" s="19"/>
    </row>
    <row r="146" spans="1:11" x14ac:dyDescent="0.6">
      <c r="A146" s="15"/>
      <c r="B146" s="16" t="s">
        <v>112</v>
      </c>
      <c r="C146" s="94"/>
      <c r="D146" s="94"/>
      <c r="E146" s="94"/>
      <c r="F146" s="66"/>
      <c r="G146" s="16"/>
      <c r="H146" s="16"/>
      <c r="I146" s="104"/>
      <c r="J146" s="15"/>
      <c r="K146" s="15"/>
    </row>
    <row r="147" spans="1:11" x14ac:dyDescent="0.6">
      <c r="A147" s="26"/>
      <c r="B147" s="14" t="s">
        <v>113</v>
      </c>
      <c r="C147" s="35"/>
      <c r="D147" s="35"/>
      <c r="E147" s="35"/>
      <c r="F147" s="67"/>
      <c r="G147" s="14"/>
      <c r="H147" s="14"/>
      <c r="I147" s="103"/>
      <c r="J147" s="26"/>
      <c r="K147" s="26"/>
    </row>
    <row r="148" spans="1:11" x14ac:dyDescent="0.6">
      <c r="A148" s="19">
        <v>5</v>
      </c>
      <c r="B148" s="101" t="s">
        <v>115</v>
      </c>
      <c r="C148" s="23">
        <v>3000</v>
      </c>
      <c r="D148" s="23">
        <v>0</v>
      </c>
      <c r="E148" s="23">
        <v>3000</v>
      </c>
      <c r="F148" s="65"/>
      <c r="G148" s="20"/>
      <c r="H148" s="65" t="s">
        <v>1</v>
      </c>
      <c r="I148" s="53" t="s">
        <v>63</v>
      </c>
      <c r="J148" s="19" t="s">
        <v>0</v>
      </c>
      <c r="K148" s="19"/>
    </row>
    <row r="149" spans="1:11" x14ac:dyDescent="0.6">
      <c r="A149" s="15"/>
      <c r="B149" s="16" t="s">
        <v>116</v>
      </c>
      <c r="C149" s="94"/>
      <c r="D149" s="94"/>
      <c r="E149" s="94"/>
      <c r="F149" s="66"/>
      <c r="G149" s="16"/>
      <c r="H149" s="16"/>
      <c r="I149" s="104"/>
      <c r="J149" s="15"/>
      <c r="K149" s="15"/>
    </row>
    <row r="150" spans="1:11" x14ac:dyDescent="0.6">
      <c r="A150" s="26"/>
      <c r="B150" s="14" t="s">
        <v>117</v>
      </c>
      <c r="C150" s="35"/>
      <c r="D150" s="35"/>
      <c r="E150" s="35"/>
      <c r="F150" s="67"/>
      <c r="G150" s="14"/>
      <c r="H150" s="14"/>
      <c r="I150" s="103"/>
      <c r="J150" s="26"/>
      <c r="K150" s="26"/>
    </row>
    <row r="151" spans="1:11" x14ac:dyDescent="0.6">
      <c r="A151" s="19">
        <v>6</v>
      </c>
      <c r="B151" s="20" t="s">
        <v>118</v>
      </c>
      <c r="C151" s="23">
        <v>10000</v>
      </c>
      <c r="D151" s="23">
        <v>10000</v>
      </c>
      <c r="E151" s="23">
        <v>0</v>
      </c>
      <c r="F151" s="106" t="s">
        <v>1</v>
      </c>
      <c r="G151" s="20"/>
      <c r="H151" s="20"/>
      <c r="I151" s="53" t="s">
        <v>121</v>
      </c>
      <c r="J151" s="19" t="s">
        <v>0</v>
      </c>
      <c r="K151" s="19"/>
    </row>
    <row r="152" spans="1:11" x14ac:dyDescent="0.6">
      <c r="A152" s="15"/>
      <c r="B152" s="16" t="s">
        <v>119</v>
      </c>
      <c r="C152" s="94"/>
      <c r="D152" s="94"/>
      <c r="E152" s="94"/>
      <c r="F152" s="107"/>
      <c r="G152" s="16"/>
      <c r="H152" s="16"/>
      <c r="I152" s="104"/>
      <c r="J152" s="15"/>
      <c r="K152" s="15"/>
    </row>
    <row r="153" spans="1:11" x14ac:dyDescent="0.6">
      <c r="A153" s="26"/>
      <c r="B153" s="14" t="s">
        <v>120</v>
      </c>
      <c r="C153" s="35"/>
      <c r="D153" s="35"/>
      <c r="E153" s="35"/>
      <c r="F153" s="108"/>
      <c r="G153" s="14"/>
      <c r="H153" s="14"/>
      <c r="I153" s="103"/>
      <c r="J153" s="26"/>
      <c r="K153" s="26"/>
    </row>
    <row r="154" spans="1:11" x14ac:dyDescent="0.6">
      <c r="A154" s="15">
        <v>7</v>
      </c>
      <c r="B154" s="20" t="s">
        <v>118</v>
      </c>
      <c r="C154" s="94">
        <v>10000</v>
      </c>
      <c r="D154" s="94">
        <v>10000</v>
      </c>
      <c r="E154" s="94">
        <v>0</v>
      </c>
      <c r="F154" s="106" t="s">
        <v>1</v>
      </c>
      <c r="G154" s="16"/>
      <c r="H154" s="16"/>
      <c r="I154" s="104" t="s">
        <v>123</v>
      </c>
      <c r="J154" s="15" t="s">
        <v>0</v>
      </c>
      <c r="K154" s="15"/>
    </row>
    <row r="155" spans="1:11" x14ac:dyDescent="0.6">
      <c r="A155" s="15"/>
      <c r="B155" s="16" t="s">
        <v>122</v>
      </c>
      <c r="C155" s="94"/>
      <c r="D155" s="94"/>
      <c r="E155" s="94"/>
      <c r="F155" s="83"/>
      <c r="G155" s="16"/>
      <c r="H155" s="16"/>
      <c r="I155" s="104"/>
      <c r="J155" s="15"/>
      <c r="K155" s="15"/>
    </row>
    <row r="156" spans="1:11" x14ac:dyDescent="0.6">
      <c r="A156" s="26"/>
      <c r="B156" s="14" t="s">
        <v>126</v>
      </c>
      <c r="C156" s="35"/>
      <c r="D156" s="35"/>
      <c r="E156" s="35"/>
      <c r="F156" s="108"/>
      <c r="G156" s="14"/>
      <c r="H156" s="14"/>
      <c r="I156" s="103"/>
      <c r="J156" s="26"/>
      <c r="K156" s="26"/>
    </row>
    <row r="157" spans="1:11" x14ac:dyDescent="0.6">
      <c r="A157" s="58"/>
      <c r="B157" s="54"/>
      <c r="C157" s="84"/>
      <c r="D157" s="84"/>
      <c r="E157" s="84"/>
      <c r="F157" s="57"/>
      <c r="G157" s="54"/>
      <c r="H157" s="54"/>
      <c r="I157" s="110"/>
      <c r="J157" s="58"/>
      <c r="K157" s="58"/>
    </row>
    <row r="158" spans="1:11" x14ac:dyDescent="0.6">
      <c r="A158" s="125">
        <v>8</v>
      </c>
      <c r="B158" s="125"/>
      <c r="C158" s="125"/>
      <c r="D158" s="125"/>
      <c r="E158" s="125"/>
      <c r="F158" s="125"/>
      <c r="G158" s="125"/>
      <c r="H158" s="125"/>
      <c r="I158" s="125"/>
      <c r="J158" s="125"/>
      <c r="K158" s="125"/>
    </row>
    <row r="160" spans="1:11" x14ac:dyDescent="0.6">
      <c r="A160" s="114" t="s">
        <v>13</v>
      </c>
      <c r="B160" s="117" t="s">
        <v>12</v>
      </c>
      <c r="C160" s="114" t="s">
        <v>11</v>
      </c>
      <c r="D160" s="114" t="s">
        <v>10</v>
      </c>
      <c r="E160" s="114" t="s">
        <v>9</v>
      </c>
      <c r="F160" s="121" t="s">
        <v>8</v>
      </c>
      <c r="G160" s="121"/>
      <c r="H160" s="121"/>
      <c r="I160" s="114" t="s">
        <v>7</v>
      </c>
      <c r="J160" s="114" t="s">
        <v>6</v>
      </c>
      <c r="K160" s="114" t="s">
        <v>5</v>
      </c>
    </row>
    <row r="161" spans="1:11" x14ac:dyDescent="0.6">
      <c r="A161" s="115"/>
      <c r="B161" s="118"/>
      <c r="C161" s="115"/>
      <c r="D161" s="115"/>
      <c r="E161" s="115"/>
      <c r="F161" s="126" t="s">
        <v>4</v>
      </c>
      <c r="G161" s="123" t="s">
        <v>3</v>
      </c>
      <c r="H161" s="128" t="s">
        <v>2</v>
      </c>
      <c r="I161" s="115"/>
      <c r="J161" s="115"/>
      <c r="K161" s="115"/>
    </row>
    <row r="162" spans="1:11" x14ac:dyDescent="0.6">
      <c r="A162" s="116"/>
      <c r="B162" s="119"/>
      <c r="C162" s="116"/>
      <c r="D162" s="116"/>
      <c r="E162" s="116"/>
      <c r="F162" s="127"/>
      <c r="G162" s="124"/>
      <c r="H162" s="129"/>
      <c r="I162" s="116"/>
      <c r="J162" s="116"/>
      <c r="K162" s="116"/>
    </row>
    <row r="163" spans="1:11" ht="18" customHeight="1" x14ac:dyDescent="0.6">
      <c r="A163" s="15">
        <v>8</v>
      </c>
      <c r="B163" s="20" t="s">
        <v>124</v>
      </c>
      <c r="C163" s="94">
        <v>7000</v>
      </c>
      <c r="D163" s="94">
        <v>0</v>
      </c>
      <c r="E163" s="94">
        <v>7000</v>
      </c>
      <c r="F163" s="106"/>
      <c r="G163" s="16"/>
      <c r="H163" s="106" t="s">
        <v>1</v>
      </c>
      <c r="I163" s="104" t="s">
        <v>63</v>
      </c>
      <c r="J163" s="15" t="s">
        <v>0</v>
      </c>
      <c r="K163" s="15"/>
    </row>
    <row r="164" spans="1:11" x14ac:dyDescent="0.6">
      <c r="A164" s="15"/>
      <c r="B164" s="16" t="s">
        <v>125</v>
      </c>
      <c r="C164" s="94"/>
      <c r="D164" s="94"/>
      <c r="E164" s="94"/>
      <c r="F164" s="107"/>
      <c r="G164" s="16"/>
      <c r="H164" s="16"/>
      <c r="I164" s="104"/>
      <c r="J164" s="15"/>
      <c r="K164" s="15"/>
    </row>
    <row r="165" spans="1:11" ht="18" customHeight="1" x14ac:dyDescent="0.6">
      <c r="A165" s="15"/>
      <c r="B165" s="16"/>
      <c r="C165" s="94"/>
      <c r="D165" s="94"/>
      <c r="E165" s="94"/>
      <c r="F165" s="107"/>
      <c r="G165" s="16"/>
      <c r="H165" s="16"/>
      <c r="I165" s="104"/>
      <c r="J165" s="15"/>
      <c r="K165" s="15"/>
    </row>
    <row r="166" spans="1:11" x14ac:dyDescent="0.6">
      <c r="A166" s="2"/>
      <c r="B166" s="5" t="s">
        <v>127</v>
      </c>
      <c r="C166" s="45">
        <f>SUM(C140+C141+C143+C145+C148+C151+C154+C163)</f>
        <v>250000</v>
      </c>
      <c r="D166" s="45">
        <f t="shared" ref="D166:E166" si="3">SUM(D140+D141+D143+D145+D148+D151+D154+D163)</f>
        <v>212530</v>
      </c>
      <c r="E166" s="45">
        <f t="shared" si="3"/>
        <v>37470</v>
      </c>
      <c r="F166" s="4"/>
      <c r="G166" s="2"/>
      <c r="H166" s="2"/>
      <c r="I166" s="2"/>
      <c r="J166" s="3"/>
      <c r="K166" s="2"/>
    </row>
    <row r="167" spans="1:11" x14ac:dyDescent="0.6">
      <c r="A167" s="130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</row>
    <row r="168" spans="1:11" x14ac:dyDescent="0.6">
      <c r="A168" s="8" t="s">
        <v>128</v>
      </c>
      <c r="B168" s="8"/>
      <c r="C168" s="8"/>
    </row>
    <row r="169" spans="1:11" x14ac:dyDescent="0.6">
      <c r="B169" s="7" t="s">
        <v>129</v>
      </c>
      <c r="C169" s="7"/>
    </row>
    <row r="170" spans="1:11" x14ac:dyDescent="0.6">
      <c r="A170" s="114" t="s">
        <v>13</v>
      </c>
      <c r="B170" s="117" t="s">
        <v>12</v>
      </c>
      <c r="C170" s="114" t="s">
        <v>11</v>
      </c>
      <c r="D170" s="114" t="s">
        <v>10</v>
      </c>
      <c r="E170" s="114" t="s">
        <v>9</v>
      </c>
      <c r="F170" s="120" t="s">
        <v>8</v>
      </c>
      <c r="G170" s="121"/>
      <c r="H170" s="122"/>
      <c r="I170" s="114" t="s">
        <v>7</v>
      </c>
      <c r="J170" s="114" t="s">
        <v>6</v>
      </c>
      <c r="K170" s="114" t="s">
        <v>5</v>
      </c>
    </row>
    <row r="171" spans="1:11" x14ac:dyDescent="0.6">
      <c r="A171" s="115"/>
      <c r="B171" s="118"/>
      <c r="C171" s="115"/>
      <c r="D171" s="115"/>
      <c r="E171" s="115"/>
      <c r="F171" s="114" t="s">
        <v>4</v>
      </c>
      <c r="G171" s="123" t="s">
        <v>3</v>
      </c>
      <c r="H171" s="123" t="s">
        <v>2</v>
      </c>
      <c r="I171" s="115"/>
      <c r="J171" s="115"/>
      <c r="K171" s="115"/>
    </row>
    <row r="172" spans="1:11" x14ac:dyDescent="0.6">
      <c r="A172" s="116"/>
      <c r="B172" s="119"/>
      <c r="C172" s="116"/>
      <c r="D172" s="116"/>
      <c r="E172" s="116"/>
      <c r="F172" s="116"/>
      <c r="G172" s="124"/>
      <c r="H172" s="124"/>
      <c r="I172" s="116"/>
      <c r="J172" s="116"/>
      <c r="K172" s="116"/>
    </row>
    <row r="173" spans="1:11" x14ac:dyDescent="0.6">
      <c r="A173" s="3">
        <v>1</v>
      </c>
      <c r="B173" s="2" t="s">
        <v>130</v>
      </c>
      <c r="C173" s="6">
        <v>770000</v>
      </c>
      <c r="D173" s="6">
        <v>748980</v>
      </c>
      <c r="E173" s="6">
        <v>21020</v>
      </c>
      <c r="F173" s="4" t="s">
        <v>1</v>
      </c>
      <c r="G173" s="2"/>
      <c r="H173" s="2"/>
      <c r="I173" s="6" t="s">
        <v>68</v>
      </c>
      <c r="J173" s="3" t="s">
        <v>0</v>
      </c>
      <c r="K173" s="3" t="s">
        <v>23</v>
      </c>
    </row>
    <row r="174" spans="1:11" x14ac:dyDescent="0.6">
      <c r="A174" s="3">
        <v>2</v>
      </c>
      <c r="B174" s="2" t="s">
        <v>131</v>
      </c>
      <c r="C174" s="6">
        <v>100000</v>
      </c>
      <c r="D174" s="6">
        <v>61650</v>
      </c>
      <c r="E174" s="6">
        <v>350</v>
      </c>
      <c r="F174" s="4" t="s">
        <v>1</v>
      </c>
      <c r="G174" s="2"/>
      <c r="H174" s="2"/>
      <c r="I174" s="3" t="s">
        <v>80</v>
      </c>
      <c r="J174" s="3" t="s">
        <v>0</v>
      </c>
      <c r="K174" s="3" t="s">
        <v>135</v>
      </c>
    </row>
    <row r="175" spans="1:11" x14ac:dyDescent="0.6">
      <c r="A175" s="3">
        <v>3</v>
      </c>
      <c r="B175" s="2" t="s">
        <v>132</v>
      </c>
      <c r="C175" s="11">
        <v>50000</v>
      </c>
      <c r="D175" s="6">
        <v>30000</v>
      </c>
      <c r="E175" s="11">
        <v>20000</v>
      </c>
      <c r="F175" s="4" t="s">
        <v>1</v>
      </c>
      <c r="G175" s="37"/>
      <c r="H175" s="2"/>
      <c r="I175" s="3" t="s">
        <v>63</v>
      </c>
      <c r="J175" s="3" t="s">
        <v>0</v>
      </c>
      <c r="K175" s="109" t="s">
        <v>23</v>
      </c>
    </row>
    <row r="176" spans="1:11" x14ac:dyDescent="0.6">
      <c r="A176" s="3">
        <v>4</v>
      </c>
      <c r="B176" s="20" t="s">
        <v>133</v>
      </c>
      <c r="C176" s="22">
        <v>100000</v>
      </c>
      <c r="D176" s="23">
        <v>11105</v>
      </c>
      <c r="E176" s="22">
        <v>17895</v>
      </c>
      <c r="F176" s="106" t="s">
        <v>1</v>
      </c>
      <c r="G176" s="21"/>
      <c r="H176" s="42"/>
      <c r="I176" s="53" t="s">
        <v>137</v>
      </c>
      <c r="J176" s="31" t="s">
        <v>0</v>
      </c>
      <c r="K176" s="31" t="s">
        <v>136</v>
      </c>
    </row>
    <row r="177" spans="1:11" x14ac:dyDescent="0.6">
      <c r="A177" s="3">
        <v>5</v>
      </c>
      <c r="B177" s="2" t="s">
        <v>134</v>
      </c>
      <c r="C177" s="6">
        <v>180000</v>
      </c>
      <c r="D177" s="6">
        <v>0</v>
      </c>
      <c r="E177" s="6">
        <v>180000</v>
      </c>
      <c r="F177" s="4"/>
      <c r="G177" s="2"/>
      <c r="H177" s="4" t="s">
        <v>1</v>
      </c>
      <c r="I177" s="9" t="s">
        <v>63</v>
      </c>
      <c r="J177" s="3" t="s">
        <v>0</v>
      </c>
      <c r="K177" s="3"/>
    </row>
    <row r="178" spans="1:11" x14ac:dyDescent="0.6">
      <c r="A178" s="3"/>
      <c r="B178" s="2"/>
      <c r="C178" s="6"/>
      <c r="D178" s="6"/>
      <c r="E178" s="6"/>
      <c r="F178" s="4"/>
      <c r="G178" s="2"/>
      <c r="H178" s="2"/>
      <c r="I178" s="9"/>
      <c r="J178" s="3"/>
      <c r="K178" s="3"/>
    </row>
    <row r="179" spans="1:11" x14ac:dyDescent="0.6">
      <c r="A179" s="2"/>
      <c r="B179" s="5" t="s">
        <v>138</v>
      </c>
      <c r="C179" s="45">
        <f>SUM(C173:C178)</f>
        <v>1200000</v>
      </c>
      <c r="D179" s="45">
        <f t="shared" ref="D179:E179" si="4">SUM(D173:D178)</f>
        <v>851735</v>
      </c>
      <c r="E179" s="45">
        <f t="shared" si="4"/>
        <v>239265</v>
      </c>
      <c r="F179" s="4"/>
      <c r="G179" s="2"/>
      <c r="H179" s="2"/>
      <c r="I179" s="2"/>
      <c r="J179" s="3"/>
      <c r="K179" s="2"/>
    </row>
    <row r="180" spans="1:11" x14ac:dyDescent="0.6">
      <c r="A180" s="105"/>
      <c r="B180" s="105"/>
      <c r="C180" s="105"/>
      <c r="D180" s="105"/>
      <c r="E180" s="105"/>
      <c r="F180" s="105"/>
      <c r="G180" s="105"/>
      <c r="H180" s="105"/>
      <c r="I180" s="105"/>
      <c r="J180" s="105"/>
      <c r="K180" s="105"/>
    </row>
    <row r="181" spans="1:11" x14ac:dyDescent="0.6">
      <c r="A181" s="130">
        <v>9</v>
      </c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</row>
    <row r="182" spans="1:11" x14ac:dyDescent="0.6">
      <c r="B182" s="7" t="s">
        <v>14</v>
      </c>
      <c r="C182" s="7"/>
    </row>
    <row r="183" spans="1:11" x14ac:dyDescent="0.6">
      <c r="A183" s="114" t="s">
        <v>13</v>
      </c>
      <c r="B183" s="117" t="s">
        <v>12</v>
      </c>
      <c r="C183" s="114" t="s">
        <v>11</v>
      </c>
      <c r="D183" s="114" t="s">
        <v>10</v>
      </c>
      <c r="E183" s="114" t="s">
        <v>9</v>
      </c>
      <c r="F183" s="120" t="s">
        <v>8</v>
      </c>
      <c r="G183" s="121"/>
      <c r="H183" s="122"/>
      <c r="I183" s="114" t="s">
        <v>7</v>
      </c>
      <c r="J183" s="114" t="s">
        <v>6</v>
      </c>
      <c r="K183" s="114" t="s">
        <v>5</v>
      </c>
    </row>
    <row r="184" spans="1:11" x14ac:dyDescent="0.6">
      <c r="A184" s="115"/>
      <c r="B184" s="118"/>
      <c r="C184" s="115"/>
      <c r="D184" s="115"/>
      <c r="E184" s="115"/>
      <c r="F184" s="114" t="s">
        <v>4</v>
      </c>
      <c r="G184" s="123" t="s">
        <v>3</v>
      </c>
      <c r="H184" s="123" t="s">
        <v>2</v>
      </c>
      <c r="I184" s="115"/>
      <c r="J184" s="115"/>
      <c r="K184" s="115"/>
    </row>
    <row r="185" spans="1:11" x14ac:dyDescent="0.6">
      <c r="A185" s="116"/>
      <c r="B185" s="119"/>
      <c r="C185" s="116"/>
      <c r="D185" s="116"/>
      <c r="E185" s="116"/>
      <c r="F185" s="116"/>
      <c r="G185" s="124"/>
      <c r="H185" s="124"/>
      <c r="I185" s="116"/>
      <c r="J185" s="116"/>
      <c r="K185" s="116"/>
    </row>
    <row r="186" spans="1:11" x14ac:dyDescent="0.6">
      <c r="A186" s="3">
        <v>1</v>
      </c>
      <c r="B186" s="2" t="s">
        <v>139</v>
      </c>
      <c r="C186" s="6">
        <v>200000</v>
      </c>
      <c r="D186" s="6">
        <v>200000</v>
      </c>
      <c r="E186" s="6">
        <v>0</v>
      </c>
      <c r="F186" s="4" t="s">
        <v>1</v>
      </c>
      <c r="G186" s="2"/>
      <c r="H186" s="2"/>
      <c r="I186" s="3" t="s">
        <v>140</v>
      </c>
      <c r="J186" s="3" t="s">
        <v>0</v>
      </c>
      <c r="K186" s="3"/>
    </row>
    <row r="187" spans="1:11" x14ac:dyDescent="0.6">
      <c r="A187" s="2"/>
      <c r="B187" s="5" t="s">
        <v>24</v>
      </c>
      <c r="C187" s="45">
        <f>SUM(C186:C186)</f>
        <v>200000</v>
      </c>
      <c r="D187" s="45">
        <f>SUM(D186:D186)</f>
        <v>200000</v>
      </c>
      <c r="E187" s="45">
        <f>SUM(E186:E186)</f>
        <v>0</v>
      </c>
      <c r="F187" s="4"/>
      <c r="G187" s="2"/>
      <c r="H187" s="2"/>
      <c r="I187" s="2"/>
      <c r="J187" s="3"/>
      <c r="K187" s="2"/>
    </row>
    <row r="188" spans="1:11" x14ac:dyDescent="0.6">
      <c r="A188" s="105"/>
      <c r="B188" s="105"/>
      <c r="C188" s="105"/>
      <c r="D188" s="105"/>
      <c r="E188" s="105"/>
      <c r="F188" s="105"/>
      <c r="G188" s="105"/>
      <c r="H188" s="105"/>
      <c r="I188" s="105"/>
      <c r="J188" s="105"/>
      <c r="K188" s="105"/>
    </row>
    <row r="189" spans="1:11" x14ac:dyDescent="0.6">
      <c r="A189" s="8" t="s">
        <v>15</v>
      </c>
      <c r="B189" s="8"/>
      <c r="C189" s="8"/>
    </row>
    <row r="190" spans="1:11" x14ac:dyDescent="0.6">
      <c r="B190" s="7" t="s">
        <v>14</v>
      </c>
      <c r="C190" s="7"/>
    </row>
    <row r="191" spans="1:11" x14ac:dyDescent="0.6">
      <c r="A191" s="114" t="s">
        <v>13</v>
      </c>
      <c r="B191" s="117" t="s">
        <v>12</v>
      </c>
      <c r="C191" s="114" t="s">
        <v>11</v>
      </c>
      <c r="D191" s="114" t="s">
        <v>10</v>
      </c>
      <c r="E191" s="114" t="s">
        <v>9</v>
      </c>
      <c r="F191" s="120" t="s">
        <v>8</v>
      </c>
      <c r="G191" s="121"/>
      <c r="H191" s="122"/>
      <c r="I191" s="114" t="s">
        <v>7</v>
      </c>
      <c r="J191" s="114" t="s">
        <v>6</v>
      </c>
      <c r="K191" s="114" t="s">
        <v>5</v>
      </c>
    </row>
    <row r="192" spans="1:11" ht="21.6" customHeight="1" x14ac:dyDescent="0.6">
      <c r="A192" s="115"/>
      <c r="B192" s="118"/>
      <c r="C192" s="115"/>
      <c r="D192" s="115"/>
      <c r="E192" s="115"/>
      <c r="F192" s="114" t="s">
        <v>4</v>
      </c>
      <c r="G192" s="123" t="s">
        <v>3</v>
      </c>
      <c r="H192" s="123" t="s">
        <v>2</v>
      </c>
      <c r="I192" s="115"/>
      <c r="J192" s="115"/>
      <c r="K192" s="115"/>
    </row>
    <row r="193" spans="1:11" ht="18.75" customHeight="1" x14ac:dyDescent="0.6">
      <c r="A193" s="116"/>
      <c r="B193" s="119"/>
      <c r="C193" s="116"/>
      <c r="D193" s="116"/>
      <c r="E193" s="116"/>
      <c r="F193" s="116"/>
      <c r="G193" s="124"/>
      <c r="H193" s="124"/>
      <c r="I193" s="116"/>
      <c r="J193" s="116"/>
      <c r="K193" s="116"/>
    </row>
    <row r="194" spans="1:11" x14ac:dyDescent="0.6">
      <c r="A194" s="3">
        <v>1</v>
      </c>
      <c r="B194" s="2" t="s">
        <v>141</v>
      </c>
      <c r="C194" s="6">
        <v>120000</v>
      </c>
      <c r="D194" s="6">
        <v>60000</v>
      </c>
      <c r="E194" s="6">
        <v>60000</v>
      </c>
      <c r="F194" s="4" t="s">
        <v>1</v>
      </c>
      <c r="G194" s="2"/>
      <c r="H194" s="2"/>
      <c r="I194" s="3" t="s">
        <v>140</v>
      </c>
      <c r="J194" s="3" t="s">
        <v>0</v>
      </c>
      <c r="K194" s="3"/>
    </row>
    <row r="195" spans="1:11" x14ac:dyDescent="0.6">
      <c r="A195" s="3">
        <v>2</v>
      </c>
      <c r="B195" s="2" t="s">
        <v>142</v>
      </c>
      <c r="C195" s="6">
        <v>20000</v>
      </c>
      <c r="D195" s="6">
        <v>6600</v>
      </c>
      <c r="E195" s="6">
        <v>13400</v>
      </c>
      <c r="F195" s="4" t="s">
        <v>1</v>
      </c>
      <c r="G195" s="2"/>
      <c r="H195" s="2"/>
      <c r="I195" s="3" t="s">
        <v>80</v>
      </c>
      <c r="J195" s="3" t="s">
        <v>25</v>
      </c>
      <c r="K195" s="3"/>
    </row>
    <row r="196" spans="1:11" x14ac:dyDescent="0.6">
      <c r="A196" s="3">
        <v>3</v>
      </c>
      <c r="B196" s="2" t="s">
        <v>143</v>
      </c>
      <c r="C196" s="11">
        <v>20000</v>
      </c>
      <c r="D196" s="6">
        <v>0</v>
      </c>
      <c r="E196" s="11">
        <v>20000</v>
      </c>
      <c r="F196" s="4" t="s">
        <v>1</v>
      </c>
      <c r="G196" s="37"/>
      <c r="H196" s="2"/>
      <c r="I196" s="3" t="s">
        <v>63</v>
      </c>
      <c r="J196" s="3" t="s">
        <v>0</v>
      </c>
      <c r="K196" s="41"/>
    </row>
    <row r="197" spans="1:11" x14ac:dyDescent="0.6">
      <c r="A197" s="3">
        <v>4</v>
      </c>
      <c r="B197" s="20" t="s">
        <v>144</v>
      </c>
      <c r="C197" s="23">
        <v>18000</v>
      </c>
      <c r="D197" s="23">
        <v>18000</v>
      </c>
      <c r="E197" s="23">
        <v>0</v>
      </c>
      <c r="F197" s="106" t="s">
        <v>1</v>
      </c>
      <c r="G197" s="20"/>
      <c r="H197" s="20"/>
      <c r="I197" s="19" t="s">
        <v>140</v>
      </c>
      <c r="J197" s="19" t="s">
        <v>0</v>
      </c>
      <c r="K197" s="31"/>
    </row>
    <row r="198" spans="1:11" x14ac:dyDescent="0.6">
      <c r="A198" s="15"/>
      <c r="B198" s="16" t="s">
        <v>145</v>
      </c>
      <c r="C198" s="84"/>
      <c r="D198" s="94"/>
      <c r="E198" s="84"/>
      <c r="F198" s="107"/>
      <c r="G198" s="54"/>
      <c r="H198" s="52"/>
      <c r="I198" s="15"/>
      <c r="J198" s="34"/>
      <c r="K198" s="34"/>
    </row>
    <row r="199" spans="1:11" x14ac:dyDescent="0.6">
      <c r="A199" s="26"/>
      <c r="B199" s="14" t="s">
        <v>146</v>
      </c>
      <c r="C199" s="47"/>
      <c r="D199" s="35"/>
      <c r="E199" s="47"/>
      <c r="F199" s="108"/>
      <c r="G199" s="10"/>
      <c r="H199" s="27"/>
      <c r="I199" s="26"/>
      <c r="J199" s="30"/>
      <c r="K199" s="30"/>
    </row>
    <row r="200" spans="1:11" x14ac:dyDescent="0.6">
      <c r="A200" s="3">
        <v>5</v>
      </c>
      <c r="B200" s="2" t="s">
        <v>147</v>
      </c>
      <c r="C200" s="11">
        <v>50000</v>
      </c>
      <c r="D200" s="6">
        <v>108003.5</v>
      </c>
      <c r="E200" s="111">
        <v>71996.5</v>
      </c>
      <c r="F200" s="4" t="s">
        <v>1</v>
      </c>
      <c r="G200" s="37"/>
      <c r="H200" s="97"/>
      <c r="I200" s="112">
        <v>24990</v>
      </c>
      <c r="J200" s="109" t="s">
        <v>0</v>
      </c>
      <c r="K200" s="109" t="s">
        <v>148</v>
      </c>
    </row>
    <row r="201" spans="1:11" x14ac:dyDescent="0.6">
      <c r="A201" s="3">
        <v>6</v>
      </c>
      <c r="B201" s="2" t="s">
        <v>149</v>
      </c>
      <c r="C201" s="11">
        <v>150000</v>
      </c>
      <c r="D201" s="6">
        <v>120000</v>
      </c>
      <c r="E201" s="11">
        <v>30000</v>
      </c>
      <c r="F201" s="4" t="s">
        <v>1</v>
      </c>
      <c r="G201" s="37"/>
      <c r="H201" s="97"/>
      <c r="I201" s="6" t="s">
        <v>68</v>
      </c>
      <c r="J201" s="109" t="s">
        <v>25</v>
      </c>
      <c r="K201" s="109"/>
    </row>
    <row r="203" spans="1:11" ht="22.8" customHeight="1" x14ac:dyDescent="0.6">
      <c r="A203" s="130">
        <v>10</v>
      </c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</row>
    <row r="204" spans="1:11" ht="5.4" customHeight="1" x14ac:dyDescent="0.6">
      <c r="B204" s="7"/>
    </row>
    <row r="205" spans="1:11" ht="26.4" customHeight="1" x14ac:dyDescent="0.6">
      <c r="A205" s="114" t="s">
        <v>13</v>
      </c>
      <c r="B205" s="117" t="s">
        <v>12</v>
      </c>
      <c r="C205" s="114" t="s">
        <v>11</v>
      </c>
      <c r="D205" s="114" t="s">
        <v>10</v>
      </c>
      <c r="E205" s="114" t="s">
        <v>9</v>
      </c>
      <c r="F205" s="120" t="s">
        <v>8</v>
      </c>
      <c r="G205" s="121"/>
      <c r="H205" s="122"/>
      <c r="I205" s="114" t="s">
        <v>7</v>
      </c>
      <c r="J205" s="114" t="s">
        <v>6</v>
      </c>
      <c r="K205" s="114" t="s">
        <v>5</v>
      </c>
    </row>
    <row r="206" spans="1:11" ht="24.6" customHeight="1" x14ac:dyDescent="0.6">
      <c r="A206" s="115"/>
      <c r="B206" s="118"/>
      <c r="C206" s="115"/>
      <c r="D206" s="115"/>
      <c r="E206" s="115"/>
      <c r="F206" s="114" t="s">
        <v>4</v>
      </c>
      <c r="G206" s="123" t="s">
        <v>3</v>
      </c>
      <c r="H206" s="123" t="s">
        <v>2</v>
      </c>
      <c r="I206" s="115"/>
      <c r="J206" s="115"/>
      <c r="K206" s="115"/>
    </row>
    <row r="207" spans="1:11" ht="18.75" customHeight="1" x14ac:dyDescent="0.6">
      <c r="A207" s="116"/>
      <c r="B207" s="119"/>
      <c r="C207" s="116"/>
      <c r="D207" s="116"/>
      <c r="E207" s="116"/>
      <c r="F207" s="116"/>
      <c r="G207" s="124"/>
      <c r="H207" s="124"/>
      <c r="I207" s="116"/>
      <c r="J207" s="116"/>
      <c r="K207" s="116"/>
    </row>
    <row r="208" spans="1:11" x14ac:dyDescent="0.6">
      <c r="A208" s="19">
        <v>7</v>
      </c>
      <c r="B208" s="20" t="s">
        <v>150</v>
      </c>
      <c r="C208" s="23">
        <v>100000</v>
      </c>
      <c r="D208" s="23">
        <v>100000</v>
      </c>
      <c r="E208" s="19">
        <v>0</v>
      </c>
      <c r="F208" s="106"/>
      <c r="G208" s="20"/>
      <c r="H208" s="106" t="s">
        <v>1</v>
      </c>
      <c r="I208" s="19" t="s">
        <v>63</v>
      </c>
      <c r="J208" s="19" t="s">
        <v>0</v>
      </c>
      <c r="K208" s="20"/>
    </row>
    <row r="209" spans="1:11" x14ac:dyDescent="0.6">
      <c r="A209" s="15"/>
      <c r="B209" s="16" t="s">
        <v>151</v>
      </c>
      <c r="C209" s="94"/>
      <c r="D209" s="94"/>
      <c r="E209" s="15"/>
      <c r="F209" s="107"/>
      <c r="G209" s="16"/>
      <c r="H209" s="16"/>
      <c r="I209" s="15"/>
      <c r="J209" s="15"/>
      <c r="K209" s="16"/>
    </row>
    <row r="210" spans="1:11" x14ac:dyDescent="0.6">
      <c r="A210" s="26"/>
      <c r="B210" s="14" t="s">
        <v>152</v>
      </c>
      <c r="C210" s="35"/>
      <c r="D210" s="35"/>
      <c r="E210" s="26"/>
      <c r="F210" s="108"/>
      <c r="G210" s="14"/>
      <c r="H210" s="14"/>
      <c r="I210" s="26"/>
      <c r="J210" s="26"/>
      <c r="K210" s="14"/>
    </row>
    <row r="211" spans="1:11" x14ac:dyDescent="0.6">
      <c r="A211" s="2"/>
      <c r="B211" s="5" t="s">
        <v>153</v>
      </c>
      <c r="C211" s="45">
        <f>SUM(C194+C195+C196+C197+C200+C201+C208)</f>
        <v>478000</v>
      </c>
      <c r="D211" s="45">
        <f t="shared" ref="D211:E211" si="5">SUM(D194+D195+D196+D197+D200+D201+D208)</f>
        <v>412603.5</v>
      </c>
      <c r="E211" s="45">
        <f t="shared" si="5"/>
        <v>195396.5</v>
      </c>
      <c r="F211" s="2"/>
      <c r="G211" s="2"/>
      <c r="H211" s="2"/>
      <c r="I211" s="2"/>
      <c r="J211" s="2"/>
      <c r="K211" s="2"/>
    </row>
    <row r="212" spans="1:11" ht="10.199999999999999" customHeight="1" x14ac:dyDescent="0.6"/>
    <row r="213" spans="1:11" x14ac:dyDescent="0.6">
      <c r="A213" s="8" t="s">
        <v>154</v>
      </c>
      <c r="B213" s="8"/>
      <c r="C213" s="8"/>
    </row>
    <row r="214" spans="1:11" x14ac:dyDescent="0.6">
      <c r="B214" s="7" t="s">
        <v>60</v>
      </c>
      <c r="C214" s="7"/>
    </row>
    <row r="215" spans="1:11" x14ac:dyDescent="0.6">
      <c r="A215" s="114" t="s">
        <v>13</v>
      </c>
      <c r="B215" s="117" t="s">
        <v>12</v>
      </c>
      <c r="C215" s="114" t="s">
        <v>11</v>
      </c>
      <c r="D215" s="114" t="s">
        <v>10</v>
      </c>
      <c r="E215" s="114" t="s">
        <v>9</v>
      </c>
      <c r="F215" s="120" t="s">
        <v>8</v>
      </c>
      <c r="G215" s="121"/>
      <c r="H215" s="122"/>
      <c r="I215" s="114" t="s">
        <v>7</v>
      </c>
      <c r="J215" s="114" t="s">
        <v>6</v>
      </c>
      <c r="K215" s="114" t="s">
        <v>5</v>
      </c>
    </row>
    <row r="216" spans="1:11" x14ac:dyDescent="0.6">
      <c r="A216" s="115"/>
      <c r="B216" s="118"/>
      <c r="C216" s="115"/>
      <c r="D216" s="115"/>
      <c r="E216" s="115"/>
      <c r="F216" s="114" t="s">
        <v>4</v>
      </c>
      <c r="G216" s="123" t="s">
        <v>3</v>
      </c>
      <c r="H216" s="123" t="s">
        <v>2</v>
      </c>
      <c r="I216" s="115"/>
      <c r="J216" s="115"/>
      <c r="K216" s="115"/>
    </row>
    <row r="217" spans="1:11" x14ac:dyDescent="0.6">
      <c r="A217" s="116"/>
      <c r="B217" s="119"/>
      <c r="C217" s="116"/>
      <c r="D217" s="116"/>
      <c r="E217" s="116"/>
      <c r="F217" s="116"/>
      <c r="G217" s="124"/>
      <c r="H217" s="124"/>
      <c r="I217" s="116"/>
      <c r="J217" s="116"/>
      <c r="K217" s="116"/>
    </row>
    <row r="218" spans="1:11" x14ac:dyDescent="0.6">
      <c r="A218" s="3">
        <v>1</v>
      </c>
      <c r="B218" s="2" t="s">
        <v>155</v>
      </c>
      <c r="C218" s="6">
        <v>50000</v>
      </c>
      <c r="D218" s="6">
        <v>0</v>
      </c>
      <c r="E218" s="6">
        <v>50000</v>
      </c>
      <c r="F218" s="4"/>
      <c r="G218" s="2"/>
      <c r="H218" s="4" t="s">
        <v>1</v>
      </c>
      <c r="I218" s="3" t="s">
        <v>63</v>
      </c>
      <c r="J218" s="3" t="s">
        <v>0</v>
      </c>
      <c r="K218" s="3"/>
    </row>
    <row r="219" spans="1:11" x14ac:dyDescent="0.6">
      <c r="A219" s="26"/>
      <c r="B219" s="113" t="s">
        <v>24</v>
      </c>
      <c r="C219" s="47">
        <f>SUM(C218)</f>
        <v>50000</v>
      </c>
      <c r="D219" s="47">
        <f t="shared" ref="D219:E219" si="6">SUM(D218)</f>
        <v>0</v>
      </c>
      <c r="E219" s="47">
        <f t="shared" si="6"/>
        <v>50000</v>
      </c>
      <c r="F219" s="108"/>
      <c r="G219" s="10"/>
      <c r="H219" s="27"/>
      <c r="I219" s="26"/>
      <c r="J219" s="30"/>
      <c r="K219" s="30"/>
    </row>
    <row r="220" spans="1:11" ht="10.199999999999999" customHeight="1" x14ac:dyDescent="0.6"/>
    <row r="221" spans="1:11" x14ac:dyDescent="0.6">
      <c r="B221" s="7" t="s">
        <v>60</v>
      </c>
      <c r="C221" s="7"/>
    </row>
    <row r="222" spans="1:11" x14ac:dyDescent="0.6">
      <c r="A222" s="114" t="s">
        <v>13</v>
      </c>
      <c r="B222" s="117" t="s">
        <v>12</v>
      </c>
      <c r="C222" s="114" t="s">
        <v>11</v>
      </c>
      <c r="D222" s="114" t="s">
        <v>10</v>
      </c>
      <c r="E222" s="114" t="s">
        <v>9</v>
      </c>
      <c r="F222" s="120" t="s">
        <v>8</v>
      </c>
      <c r="G222" s="121"/>
      <c r="H222" s="122"/>
      <c r="I222" s="114" t="s">
        <v>7</v>
      </c>
      <c r="J222" s="114" t="s">
        <v>6</v>
      </c>
      <c r="K222" s="114" t="s">
        <v>5</v>
      </c>
    </row>
    <row r="223" spans="1:11" x14ac:dyDescent="0.6">
      <c r="A223" s="115"/>
      <c r="B223" s="118"/>
      <c r="C223" s="115"/>
      <c r="D223" s="115"/>
      <c r="E223" s="115"/>
      <c r="F223" s="114" t="s">
        <v>4</v>
      </c>
      <c r="G223" s="123" t="s">
        <v>3</v>
      </c>
      <c r="H223" s="123" t="s">
        <v>2</v>
      </c>
      <c r="I223" s="115"/>
      <c r="J223" s="115"/>
      <c r="K223" s="115"/>
    </row>
    <row r="224" spans="1:11" x14ac:dyDescent="0.6">
      <c r="A224" s="116"/>
      <c r="B224" s="119"/>
      <c r="C224" s="116"/>
      <c r="D224" s="116"/>
      <c r="E224" s="116"/>
      <c r="F224" s="116"/>
      <c r="G224" s="124"/>
      <c r="H224" s="124"/>
      <c r="I224" s="116"/>
      <c r="J224" s="116"/>
      <c r="K224" s="116"/>
    </row>
    <row r="225" spans="1:11" x14ac:dyDescent="0.6">
      <c r="A225" s="3">
        <v>1</v>
      </c>
      <c r="B225" s="2" t="s">
        <v>156</v>
      </c>
      <c r="C225" s="6">
        <v>100000</v>
      </c>
      <c r="D225" s="6">
        <v>0</v>
      </c>
      <c r="E225" s="6">
        <v>100000</v>
      </c>
      <c r="F225" s="4"/>
      <c r="G225" s="2"/>
      <c r="H225" s="4" t="s">
        <v>1</v>
      </c>
      <c r="I225" s="3" t="s">
        <v>63</v>
      </c>
      <c r="J225" s="3" t="s">
        <v>0</v>
      </c>
      <c r="K225" s="3"/>
    </row>
    <row r="226" spans="1:11" x14ac:dyDescent="0.6">
      <c r="A226" s="26"/>
      <c r="B226" s="113" t="s">
        <v>24</v>
      </c>
      <c r="C226" s="47">
        <f>SUM(C225)</f>
        <v>100000</v>
      </c>
      <c r="D226" s="47">
        <f t="shared" ref="D226" si="7">SUM(D225)</f>
        <v>0</v>
      </c>
      <c r="E226" s="47">
        <f t="shared" ref="E226" si="8">SUM(E225)</f>
        <v>100000</v>
      </c>
      <c r="F226" s="108"/>
      <c r="G226" s="10"/>
      <c r="H226" s="27"/>
      <c r="I226" s="26"/>
      <c r="J226" s="30"/>
      <c r="K226" s="30"/>
    </row>
    <row r="228" spans="1:11" x14ac:dyDescent="0.6">
      <c r="B228" s="1" t="s">
        <v>157</v>
      </c>
    </row>
    <row r="229" spans="1:11" x14ac:dyDescent="0.6">
      <c r="B229" s="1" t="s">
        <v>161</v>
      </c>
    </row>
    <row r="230" spans="1:11" x14ac:dyDescent="0.6">
      <c r="A230" s="1" t="s">
        <v>162</v>
      </c>
    </row>
    <row r="231" spans="1:11" x14ac:dyDescent="0.6">
      <c r="A231" s="1" t="s">
        <v>163</v>
      </c>
    </row>
    <row r="233" spans="1:11" x14ac:dyDescent="0.6">
      <c r="B233" s="1" t="s">
        <v>158</v>
      </c>
    </row>
    <row r="234" spans="1:11" x14ac:dyDescent="0.6">
      <c r="B234" s="1" t="s">
        <v>159</v>
      </c>
    </row>
    <row r="235" spans="1:11" x14ac:dyDescent="0.6">
      <c r="B235" s="1" t="s">
        <v>160</v>
      </c>
    </row>
    <row r="242" ht="18.75" customHeight="1" x14ac:dyDescent="0.6"/>
    <row r="243" ht="18.75" customHeight="1" x14ac:dyDescent="0.6"/>
    <row r="251" ht="18.75" customHeight="1" x14ac:dyDescent="0.6"/>
    <row r="252" ht="18.75" customHeight="1" x14ac:dyDescent="0.6"/>
    <row r="268" ht="18.75" customHeight="1" x14ac:dyDescent="0.6"/>
    <row r="269" ht="18.75" customHeight="1" x14ac:dyDescent="0.6"/>
    <row r="294" ht="18.75" customHeight="1" x14ac:dyDescent="0.6"/>
    <row r="295" ht="18.75" customHeight="1" x14ac:dyDescent="0.6"/>
    <row r="320" ht="18.75" customHeight="1" x14ac:dyDescent="0.6"/>
    <row r="321" ht="18.75" customHeight="1" x14ac:dyDescent="0.6"/>
    <row r="346" ht="18.75" customHeight="1" x14ac:dyDescent="0.6"/>
    <row r="347" ht="18.75" customHeight="1" x14ac:dyDescent="0.6"/>
    <row r="372" ht="18.75" customHeight="1" x14ac:dyDescent="0.6"/>
    <row r="373" ht="18.75" customHeight="1" x14ac:dyDescent="0.6"/>
    <row r="398" ht="18.75" customHeight="1" x14ac:dyDescent="0.6"/>
    <row r="399" ht="18.75" customHeight="1" x14ac:dyDescent="0.6"/>
    <row r="424" ht="18.75" customHeight="1" x14ac:dyDescent="0.6"/>
    <row r="425" ht="18.75" customHeight="1" x14ac:dyDescent="0.6"/>
    <row r="450" ht="18.75" customHeight="1" x14ac:dyDescent="0.6"/>
    <row r="451" ht="18.75" customHeight="1" x14ac:dyDescent="0.6"/>
    <row r="476" ht="18.75" customHeight="1" x14ac:dyDescent="0.6"/>
    <row r="477" ht="18.75" customHeight="1" x14ac:dyDescent="0.6"/>
    <row r="502" ht="18.75" customHeight="1" x14ac:dyDescent="0.6"/>
    <row r="503" ht="18.75" customHeight="1" x14ac:dyDescent="0.6"/>
    <row r="528" ht="18.75" customHeight="1" x14ac:dyDescent="0.6"/>
    <row r="529" ht="18.75" customHeight="1" x14ac:dyDescent="0.6"/>
    <row r="554" ht="18.75" customHeight="1" x14ac:dyDescent="0.6"/>
    <row r="555" ht="18.75" customHeight="1" x14ac:dyDescent="0.6"/>
    <row r="580" ht="18.75" customHeight="1" x14ac:dyDescent="0.6"/>
    <row r="581" ht="18.75" customHeight="1" x14ac:dyDescent="0.6"/>
    <row r="606" ht="18.75" customHeight="1" x14ac:dyDescent="0.6"/>
    <row r="607" ht="18.75" customHeight="1" x14ac:dyDescent="0.6"/>
    <row r="618" ht="18.75" customHeight="1" x14ac:dyDescent="0.6"/>
    <row r="619" ht="18.75" customHeight="1" x14ac:dyDescent="0.6"/>
  </sheetData>
  <mergeCells count="216">
    <mergeCell ref="A181:K181"/>
    <mergeCell ref="A183:A185"/>
    <mergeCell ref="B183:B185"/>
    <mergeCell ref="C183:C185"/>
    <mergeCell ref="D183:D185"/>
    <mergeCell ref="E183:E185"/>
    <mergeCell ref="F183:H183"/>
    <mergeCell ref="I183:I185"/>
    <mergeCell ref="J183:J185"/>
    <mergeCell ref="K183:K185"/>
    <mergeCell ref="F184:F185"/>
    <mergeCell ref="G184:G185"/>
    <mergeCell ref="H184:H185"/>
    <mergeCell ref="J191:J193"/>
    <mergeCell ref="F192:F193"/>
    <mergeCell ref="G192:G193"/>
    <mergeCell ref="H192:H193"/>
    <mergeCell ref="G206:G207"/>
    <mergeCell ref="H206:H207"/>
    <mergeCell ref="F205:H205"/>
    <mergeCell ref="I205:I207"/>
    <mergeCell ref="J205:J207"/>
    <mergeCell ref="A203:K203"/>
    <mergeCell ref="A205:A207"/>
    <mergeCell ref="B205:B207"/>
    <mergeCell ref="C205:C207"/>
    <mergeCell ref="D205:D207"/>
    <mergeCell ref="E205:E207"/>
    <mergeCell ref="A113:K113"/>
    <mergeCell ref="I137:I139"/>
    <mergeCell ref="J137:J139"/>
    <mergeCell ref="K137:K139"/>
    <mergeCell ref="F138:F139"/>
    <mergeCell ref="G138:G139"/>
    <mergeCell ref="H138:H139"/>
    <mergeCell ref="A116:A118"/>
    <mergeCell ref="B116:B118"/>
    <mergeCell ref="C116:C118"/>
    <mergeCell ref="D116:D118"/>
    <mergeCell ref="E116:E118"/>
    <mergeCell ref="F116:H116"/>
    <mergeCell ref="I116:I118"/>
    <mergeCell ref="J116:J118"/>
    <mergeCell ref="K116:K118"/>
    <mergeCell ref="F117:F118"/>
    <mergeCell ref="G117:G118"/>
    <mergeCell ref="H117:H118"/>
    <mergeCell ref="A135:K135"/>
    <mergeCell ref="D5:D7"/>
    <mergeCell ref="F5:H5"/>
    <mergeCell ref="H94:H95"/>
    <mergeCell ref="A93:A95"/>
    <mergeCell ref="B93:B95"/>
    <mergeCell ref="C93:C95"/>
    <mergeCell ref="D93:D95"/>
    <mergeCell ref="E93:E95"/>
    <mergeCell ref="A24:K24"/>
    <mergeCell ref="K78:K80"/>
    <mergeCell ref="F79:F80"/>
    <mergeCell ref="G79:G80"/>
    <mergeCell ref="H79:H80"/>
    <mergeCell ref="E26:E28"/>
    <mergeCell ref="F26:H26"/>
    <mergeCell ref="I26:I28"/>
    <mergeCell ref="J26:J28"/>
    <mergeCell ref="K26:K28"/>
    <mergeCell ref="F27:F28"/>
    <mergeCell ref="G27:G28"/>
    <mergeCell ref="H27:H28"/>
    <mergeCell ref="A49:A51"/>
    <mergeCell ref="F93:H93"/>
    <mergeCell ref="I93:I95"/>
    <mergeCell ref="A1:K1"/>
    <mergeCell ref="A2:K2"/>
    <mergeCell ref="J5:J7"/>
    <mergeCell ref="F6:F7"/>
    <mergeCell ref="G6:G7"/>
    <mergeCell ref="H6:H7"/>
    <mergeCell ref="A78:A80"/>
    <mergeCell ref="B78:B80"/>
    <mergeCell ref="C78:C80"/>
    <mergeCell ref="D78:D80"/>
    <mergeCell ref="E78:E80"/>
    <mergeCell ref="F78:H78"/>
    <mergeCell ref="I78:I80"/>
    <mergeCell ref="J78:J80"/>
    <mergeCell ref="I5:I7"/>
    <mergeCell ref="K5:K7"/>
    <mergeCell ref="A5:A7"/>
    <mergeCell ref="B5:B7"/>
    <mergeCell ref="A26:A28"/>
    <mergeCell ref="B26:B28"/>
    <mergeCell ref="C26:C28"/>
    <mergeCell ref="D26:D28"/>
    <mergeCell ref="E5:E7"/>
    <mergeCell ref="C5:C7"/>
    <mergeCell ref="F50:F51"/>
    <mergeCell ref="G50:G51"/>
    <mergeCell ref="H50:H51"/>
    <mergeCell ref="K205:K207"/>
    <mergeCell ref="F206:F207"/>
    <mergeCell ref="A137:A139"/>
    <mergeCell ref="B137:B139"/>
    <mergeCell ref="C137:C139"/>
    <mergeCell ref="D137:D139"/>
    <mergeCell ref="E137:E139"/>
    <mergeCell ref="F137:H137"/>
    <mergeCell ref="K191:K193"/>
    <mergeCell ref="A167:K167"/>
    <mergeCell ref="A191:A193"/>
    <mergeCell ref="B191:B193"/>
    <mergeCell ref="C191:C193"/>
    <mergeCell ref="D191:D193"/>
    <mergeCell ref="E191:E193"/>
    <mergeCell ref="F191:H191"/>
    <mergeCell ref="I191:I193"/>
    <mergeCell ref="J93:J95"/>
    <mergeCell ref="K93:K95"/>
    <mergeCell ref="F94:F95"/>
    <mergeCell ref="G94:G95"/>
    <mergeCell ref="F71:F72"/>
    <mergeCell ref="G71:G72"/>
    <mergeCell ref="H71:H72"/>
    <mergeCell ref="A46:K46"/>
    <mergeCell ref="A60:A62"/>
    <mergeCell ref="B60:B62"/>
    <mergeCell ref="C60:C62"/>
    <mergeCell ref="D60:D62"/>
    <mergeCell ref="E60:E62"/>
    <mergeCell ref="F60:H60"/>
    <mergeCell ref="I60:I62"/>
    <mergeCell ref="J60:J62"/>
    <mergeCell ref="K60:K62"/>
    <mergeCell ref="F61:F62"/>
    <mergeCell ref="G61:G62"/>
    <mergeCell ref="H61:H62"/>
    <mergeCell ref="B49:B51"/>
    <mergeCell ref="C49:C51"/>
    <mergeCell ref="D49:D51"/>
    <mergeCell ref="E49:E51"/>
    <mergeCell ref="F49:H49"/>
    <mergeCell ref="I49:I51"/>
    <mergeCell ref="J49:J51"/>
    <mergeCell ref="K49:K51"/>
    <mergeCell ref="H161:H162"/>
    <mergeCell ref="A68:K68"/>
    <mergeCell ref="A91:K91"/>
    <mergeCell ref="A103:A105"/>
    <mergeCell ref="B103:B105"/>
    <mergeCell ref="C103:C105"/>
    <mergeCell ref="D103:D105"/>
    <mergeCell ref="E103:E105"/>
    <mergeCell ref="F103:H103"/>
    <mergeCell ref="I103:I105"/>
    <mergeCell ref="J103:J105"/>
    <mergeCell ref="K103:K105"/>
    <mergeCell ref="F104:F105"/>
    <mergeCell ref="G104:G105"/>
    <mergeCell ref="H104:H105"/>
    <mergeCell ref="A70:A72"/>
    <mergeCell ref="B70:B72"/>
    <mergeCell ref="C70:C72"/>
    <mergeCell ref="D70:D72"/>
    <mergeCell ref="E70:E72"/>
    <mergeCell ref="F70:H70"/>
    <mergeCell ref="I70:I72"/>
    <mergeCell ref="J70:J72"/>
    <mergeCell ref="K70:K72"/>
    <mergeCell ref="A158:K158"/>
    <mergeCell ref="A170:A172"/>
    <mergeCell ref="B170:B172"/>
    <mergeCell ref="C170:C172"/>
    <mergeCell ref="D170:D172"/>
    <mergeCell ref="E170:E172"/>
    <mergeCell ref="F170:H170"/>
    <mergeCell ref="I170:I172"/>
    <mergeCell ref="J170:J172"/>
    <mergeCell ref="K170:K172"/>
    <mergeCell ref="F171:F172"/>
    <mergeCell ref="G171:G172"/>
    <mergeCell ref="H171:H172"/>
    <mergeCell ref="A160:A162"/>
    <mergeCell ref="B160:B162"/>
    <mergeCell ref="C160:C162"/>
    <mergeCell ref="D160:D162"/>
    <mergeCell ref="E160:E162"/>
    <mergeCell ref="F160:H160"/>
    <mergeCell ref="I160:I162"/>
    <mergeCell ref="J160:J162"/>
    <mergeCell ref="K160:K162"/>
    <mergeCell ref="F161:F162"/>
    <mergeCell ref="G161:G162"/>
    <mergeCell ref="A215:A217"/>
    <mergeCell ref="B215:B217"/>
    <mergeCell ref="C215:C217"/>
    <mergeCell ref="D215:D217"/>
    <mergeCell ref="E215:E217"/>
    <mergeCell ref="F215:H215"/>
    <mergeCell ref="I215:I217"/>
    <mergeCell ref="J215:J217"/>
    <mergeCell ref="K215:K217"/>
    <mergeCell ref="F216:F217"/>
    <mergeCell ref="G216:G217"/>
    <mergeCell ref="H216:H217"/>
    <mergeCell ref="A222:A224"/>
    <mergeCell ref="B222:B224"/>
    <mergeCell ref="C222:C224"/>
    <mergeCell ref="D222:D224"/>
    <mergeCell ref="E222:E224"/>
    <mergeCell ref="F222:H222"/>
    <mergeCell ref="I222:I224"/>
    <mergeCell ref="J222:J224"/>
    <mergeCell ref="K222:K224"/>
    <mergeCell ref="F223:F224"/>
    <mergeCell ref="G223:G224"/>
    <mergeCell ref="H223:H224"/>
  </mergeCells>
  <pageMargins left="0.23622047244094491" right="0.23622047244094491" top="0.78740157480314965" bottom="0.78740157480314965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6B73D-BDFA-4C1C-A4AF-D5E9EADBEBAB}">
  <dimension ref="A1"/>
  <sheetViews>
    <sheetView workbookViewId="0">
      <selection activeCell="D21" sqref="C21:D21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2026-06-12T08:25:52Z</cp:lastPrinted>
  <dcterms:created xsi:type="dcterms:W3CDTF">2024-04-24T08:06:52Z</dcterms:created>
  <dcterms:modified xsi:type="dcterms:W3CDTF">2026-06-12T08:36:55Z</dcterms:modified>
</cp:coreProperties>
</file>